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92" documentId="13_ncr:1_{F6CB121F-512D-4AA6-A0C1-0FB36C537598}" xr6:coauthVersionLast="47" xr6:coauthVersionMax="47" xr10:uidLastSave="{15D8B868-234B-4832-88BC-C2D8CC2A357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<sst xmlns="http://schemas.openxmlformats.org/spreadsheetml/2006/main" count="180331" uniqueCount="39137">
  <si>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</si>
  <si>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</si>
  <si>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</si>
  <si>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</si>
  <si>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</si>
  <si>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</si>
  <si>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</si>
  <si>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</si>
  <si>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</si>
  <si>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</si>
  <si>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</si>
  <si>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</si>
  <si>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</si>
  <si>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</si>
  <si>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</si>
  <si>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</si>
  <si>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</si>
  <si>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</si>
  <si>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</si>
  <si>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</si>
  <si>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</si>
  <si>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</si>
  <si>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</si>
  <si>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</si>
  <si>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</si>
  <si>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</si>
  <si>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</si>
  <si>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</si>
  <si>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</si>
  <si>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</si>
  <si>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</si>
  <si>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</si>
  <si>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</si>
  <si>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</si>
  <si>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</si>
  <si>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</si>
  <si>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</si>
  <si>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</si>
  <si>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</si>
  <si>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</si>
  <si>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</si>
  <si>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</si>
  <si>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</si>
  <si>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</si>
  <si>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</si>
  <si>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</si>
  <si>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</si>
  <si>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</si>
  <si>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</si>
  <si>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</si>
  <si>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</si>
  <si>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</si>
  <si>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</si>
  <si>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</si>
  <si>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</si>
  <si>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</si>
  <si>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</si>
  <si>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</si>
  <si>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</si>
  <si>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</si>
  <si>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</si>
  <si>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</si>
  <si>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</si>
  <si>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</si>
  <si>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</si>
  <si>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</si>
  <si>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</si>
  <si>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</si>
  <si>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</si>
  <si>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</si>
  <si>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</si>
  <si>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</si>
  <si>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</si>
  <si>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</si>
  <si>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</si>
  <si>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</si>
  <si>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</si>
  <si>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</si>
  <si>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</si>
  <si>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</si>
  <si>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</si>
  <si>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</si>
  <si>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</si>
  <si>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</si>
  <si>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</si>
  <si>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</si>
  <si>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</si>
  <si>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</si>
  <si>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</si>
  <si>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</si>
  <si>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</si>
  <si>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</si>
  <si>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</si>
  <si>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</si>
  <si>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</si>
  <si>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</si>
  <si>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</si>
  <si>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</si>
  <si>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</si>
  <si>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</si>
  <si>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</si>
  <si>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</si>
  <si>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</si>
  <si>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</si>
  <si>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</si>
  <si>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</si>
  <si>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</si>
  <si>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</si>
  <si>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</si>
  <si>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</si>
  <si>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</si>
  <si>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</si>
  <si>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</si>
  <si>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</si>
  <si>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</si>
  <si>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</si>
  <si>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</si>
  <si>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</si>
  <si>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</si>
  <si>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</si>
  <si>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</si>
  <si>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</si>
  <si>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</si>
  <si>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</si>
  <si>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</si>
  <si>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</si>
  <si>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</si>
  <si>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</si>
  <si>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</si>
  <si>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</si>
  <si>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</si>
  <si>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</si>
  <si>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</si>
  <si>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</si>
  <si>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</si>
  <si>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</si>
  <si>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</si>
  <si>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</si>
  <si>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</si>
  <si>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</si>
  <si>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</si>
  <si>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</si>
  <si>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</si>
  <si>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</si>
  <si>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</si>
  <si>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</si>
  <si>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</si>
  <si>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</si>
  <si>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</si>
  <si>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</si>
  <si>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</si>
  <si>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</si>
  <si>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</si>
  <si>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</si>
  <si>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</si>
  <si>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</si>
  <si>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</si>
  <si>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</si>
  <si>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</si>
  <si>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</si>
  <si>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</si>
  <si>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</si>
  <si>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</si>
  <si>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</si>
  <si>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</si>
  <si>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</si>
  <si>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</si>
  <si>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</si>
  <si>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</si>
  <si>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</si>
  <si>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</si>
  <si>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</si>
  <si>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</si>
  <si>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</si>
  <si>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</si>
  <si>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</si>
  <si>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</si>
  <si>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</si>
  <si>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</si>
  <si>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</si>
  <si>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</si>
  <si>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</si>
  <si>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</si>
  <si>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</si>
  <si>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</si>
  <si>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</si>
  <si>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</si>
  <si>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</si>
  <si>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</si>
  <si>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</si>
  <si>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</si>
  <si>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</si>
  <si>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</si>
  <si>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</si>
  <si>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</si>
  <si>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</si>
  <si>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</si>
  <si>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</si>
  <si>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</si>
  <si>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</si>
  <si>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</si>
  <si>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</si>
  <si>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</si>
  <si>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</si>
  <si>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</si>
  <si>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</si>
  <si>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</si>
  <si>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</si>
  <si>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</si>
  <si>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</si>
  <si>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</si>
  <si>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</si>
  <si>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</si>
  <si>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</si>
  <si>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</si>
  <si>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</si>
  <si>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</si>
  <si>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</si>
  <si>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</si>
  <si>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</si>
  <si>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</si>
  <si>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</si>
  <si>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</si>
  <si>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</si>
  <si>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</si>
  <si>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</si>
  <si>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</si>
  <si>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</si>
  <si>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</si>
  <si>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</si>
  <si>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</si>
  <si>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</si>
  <si>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</si>
  <si>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</si>
  <si>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</si>
  <si>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</si>
  <si>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</si>
  <si>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</si>
  <si>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</si>
  <si>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</si>
  <si>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</si>
  <si>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</si>
  <si>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</si>
  <si>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</si>
  <si>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</si>
  <si>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</si>
  <si>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</si>
  <si>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</si>
  <si>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</si>
  <si>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</si>
  <si>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</si>
  <si>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</si>
  <si>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</si>
  <si>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</si>
  <si>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</si>
  <si>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</si>
  <si>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</si>
  <si>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</si>
  <si>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</si>
  <si>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</si>
  <si>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</si>
  <si>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</si>
  <si>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</si>
  <si>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</si>
  <si>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</si>
  <si>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</si>
  <si>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</si>
  <si>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</si>
  <si>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</si>
  <si>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</si>
  <si>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</si>
  <si>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</si>
  <si>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</si>
  <si>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</si>
  <si>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</si>
  <si>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</si>
  <si>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</si>
  <si>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</si>
  <si>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</si>
  <si>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</si>
  <si>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</si>
  <si>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</si>
  <si>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</si>
  <si>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</si>
  <si>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</si>
  <si>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</si>
  <si>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</si>
  <si>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</si>
  <si>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</si>
  <si>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</si>
  <si>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</si>
  <si>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</si>
  <si>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</si>
  <si>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</si>
  <si>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</si>
  <si>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</si>
  <si>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</si>
  <si>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</si>
  <si>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</si>
  <si>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</si>
  <si>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</si>
  <si>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</si>
  <si>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</si>
  <si>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</si>
  <si>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</si>
  <si>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</si>
  <si>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</si>
  <si>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</si>
  <si>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</si>
  <si>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</si>
  <si>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</si>
  <si>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</si>
  <si>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</si>
  <si>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</si>
  <si>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</si>
  <si>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</si>
  <si>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</si>
  <si>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</si>
  <si>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</si>
  <si>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</si>
  <si>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</si>
  <si>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</si>
  <si>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</si>
  <si>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</si>
  <si>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</si>
  <si>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</si>
  <si>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</si>
  <si>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</si>
  <si>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</si>
  <si>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</si>
  <si>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</si>
  <si>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</si>
  <si>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</si>
  <si>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</si>
  <si>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</si>
  <si>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</si>
  <si>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</si>
  <si>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</si>
  <si>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</si>
  <si>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</si>
  <si>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</si>
  <si>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</si>
  <si>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</si>
  <si>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</si>
  <si>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</si>
  <si>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</si>
  <si>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</si>
  <si>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</si>
  <si>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</si>
  <si>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</si>
  <si>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</si>
  <si>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</si>
  <si>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</si>
  <si>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</si>
  <si>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</si>
  <si>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</si>
  <si>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</si>
  <si>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</si>
  <si>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</si>
  <si>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</si>
  <si>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</si>
  <si>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</si>
  <si>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</si>
  <si>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</si>
  <si>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</si>
  <si>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</si>
  <si>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</si>
  <si>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</si>
  <si>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</si>
  <si>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</si>
  <si>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</si>
  <si>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</si>
  <si>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</si>
  <si>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</si>
  <si>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</si>
  <si>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</si>
  <si>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</si>
  <si>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</si>
  <si>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</si>
  <si>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</si>
  <si>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</si>
  <si>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</si>
  <si>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</si>
  <si>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</si>
  <si>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</si>
  <si>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</si>
  <si>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</si>
  <si>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</si>
  <si>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</si>
  <si>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</si>
  <si>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</si>
  <si>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</si>
  <si>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</si>
  <si>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</si>
  <si>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</si>
  <si>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</si>
  <si>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</si>
  <si>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</si>
  <si>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</si>
  <si>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</si>
  <si>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</si>
  <si>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</si>
  <si>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</si>
  <si>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</si>
  <si>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</si>
  <si>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</si>
  <si>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</si>
  <si>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</si>
  <si>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</si>
  <si>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</si>
  <si>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</si>
  <si>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</si>
  <si>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</si>
  <si>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</si>
  <si>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</si>
  <si>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</si>
  <si>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</si>
  <si>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</si>
  <si>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</si>
  <si>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</si>
  <si>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</si>
  <si>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</si>
  <si>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</si>
  <si>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</si>
  <si>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</si>
  <si>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</si>
  <si>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</si>
  <si>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</si>
  <si>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</si>
  <si>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</si>
  <si>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</si>
  <si>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</si>
  <si>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</si>
  <si>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</si>
  <si>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</si>
  <si>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</si>
  <si>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</si>
  <si>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</si>
  <si>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</si>
  <si>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</si>
  <si>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</si>
  <si>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</si>
  <si>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</si>
  <si>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</si>
  <si>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</si>
  <si>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</si>
  <si>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</si>
  <si>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</si>
  <si>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</si>
  <si>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</si>
  <si>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</si>
  <si>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</si>
  <si>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</si>
  <si>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</si>
  <si>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</si>
  <si>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</si>
  <si>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</si>
  <si>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</si>
  <si>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</si>
  <si>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</si>
  <si>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</si>
  <si>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</si>
  <si>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</si>
  <si>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</si>
  <si>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</si>
  <si>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</si>
  <si>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</si>
  <si>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</si>
  <si>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</si>
  <si>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</si>
  <si>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</si>
  <si>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</si>
  <si>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</si>
  <si>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</si>
  <si>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</si>
  <si>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</si>
  <si>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</si>
  <si>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</si>
  <si>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</si>
  <si>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</si>
  <si>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</si>
  <si>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</si>
  <si>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</si>
  <si>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</si>
  <si>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</si>
  <si>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</si>
  <si>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</si>
  <si>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</si>
  <si>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</si>
  <si>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</si>
  <si>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</si>
  <si>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</si>
  <si>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</si>
  <si>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</si>
  <si>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</si>
  <si>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</si>
  <si>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</si>
  <si>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</si>
  <si>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</si>
  <si>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</si>
  <si>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</si>
  <si>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</si>
  <si>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</si>
  <si>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</si>
  <si>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</si>
  <si>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</si>
  <si>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</si>
  <si>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</si>
  <si>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</si>
  <si>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</si>
  <si>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</si>
  <si>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</si>
  <si>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</si>
  <si>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</si>
  <si>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</si>
  <si>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</si>
  <si>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</si>
  <si>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</si>
  <si>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</si>
  <si>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</si>
  <si>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</si>
  <si>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</si>
  <si>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</si>
  <si>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</si>
  <si>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</si>
  <si>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</si>
  <si>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</si>
  <si>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</si>
  <si>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</si>
  <si>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</si>
  <si>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</si>
  <si>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</si>
  <si>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</si>
  <si>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</si>
  <si>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</si>
  <si>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</si>
  <si>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</si>
  <si>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</si>
  <si>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</si>
  <si>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</si>
  <si>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</si>
  <si>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</si>
  <si>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</si>
  <si>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</si>
  <si>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</si>
  <si>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</si>
  <si>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</si>
  <si>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</si>
  <si>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</si>
  <si>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</si>
  <si>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</si>
  <si>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</si>
  <si>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</si>
  <si>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</si>
  <si>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</si>
  <si>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</si>
  <si>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</si>
  <si>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</si>
  <si>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</si>
  <si>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</si>
  <si>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</si>
  <si>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</si>
  <si>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</si>
  <si>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</si>
  <si>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</si>
  <si>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</si>
  <si>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</si>
  <si>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</si>
  <si>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</si>
  <si>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</si>
  <si>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</si>
  <si>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</si>
  <si>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</si>
  <si>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</si>
  <si>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</si>
  <si>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</si>
  <si>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</si>
  <si>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</si>
  <si>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</si>
  <si>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</si>
  <si>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</si>
  <si>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</si>
  <si>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</si>
  <si>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</si>
  <si>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</si>
  <si>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</si>
  <si>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</si>
  <si>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</si>
  <si>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</si>
  <si>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</si>
  <si>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</si>
  <si>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</si>
  <si>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</si>
  <si>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</si>
  <si>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</si>
  <si>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</si>
  <si>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</si>
  <si>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</si>
  <si>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</si>
  <si>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</si>
  <si>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</si>
  <si>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</si>
  <si>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</si>
  <si>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</si>
  <si>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</si>
  <si>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</si>
  <si>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</si>
  <si>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</si>
  <si>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</si>
  <si>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</si>
  <si>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</si>
  <si>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</si>
  <si>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</si>
  <si>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</si>
  <si>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</si>
  <si>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</si>
  <si>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</si>
  <si>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</si>
  <si>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</si>
  <si>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</si>
  <si>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</si>
  <si>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</si>
  <si>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</si>
  <si>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</si>
  <si>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</si>
  <si>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</si>
  <si>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</si>
  <si>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</si>
  <si>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</si>
  <si>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</si>
  <si>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</si>
  <si>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</si>
  <si>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</si>
  <si>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</si>
  <si>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</si>
  <si>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</si>
  <si>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</si>
  <si>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</si>
  <si>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</si>
  <si>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</si>
  <si>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</si>
  <si>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</si>
  <si>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</si>
  <si>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</si>
  <si>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</si>
  <si>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</si>
  <si>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</si>
  <si>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</si>
  <si>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</si>
  <si>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</si>
  <si>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</si>
  <si>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</si>
  <si>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</si>
  <si>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</si>
  <si>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</si>
  <si>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</si>
  <si>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</si>
  <si>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</si>
  <si>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</si>
  <si>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</si>
  <si>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</si>
  <si>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</si>
  <si>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</si>
  <si>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</si>
  <si>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</si>
  <si>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</si>
  <si>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</si>
  <si>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</si>
  <si>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</si>
  <si>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</si>
  <si>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</si>
  <si>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</si>
  <si>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</si>
  <si>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</si>
  <si>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</si>
  <si>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</si>
  <si>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</si>
  <si>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</si>
  <si>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</si>
  <si>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</si>
  <si>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</si>
  <si>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</si>
  <si>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</si>
  <si>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</si>
  <si>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</si>
  <si>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</si>
  <si>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</si>
  <si>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</si>
  <si>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</si>
  <si>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</si>
  <si>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</si>
  <si>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</si>
  <si>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</si>
  <si>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</si>
  <si>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</si>
  <si>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</si>
  <si>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</si>
  <si>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</si>
  <si>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</si>
  <si>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</si>
  <si>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</si>
  <si>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</si>
  <si>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</si>
  <si>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</si>
  <si>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</si>
  <si>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</si>
  <si>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</si>
  <si>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</si>
  <si>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</si>
  <si>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</si>
  <si>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</si>
  <si>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</si>
  <si>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</si>
  <si>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</si>
  <si>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</si>
  <si>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</si>
  <si>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</si>
  <si>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</si>
  <si>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</si>
  <si>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</si>
  <si>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</si>
  <si>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</si>
  <si>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</si>
  <si>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</si>
  <si>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</si>
  <si>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</si>
  <si>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</si>
  <si>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</si>
  <si>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</si>
  <si>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</si>
  <si>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</si>
  <si>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</si>
  <si>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</si>
  <si>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</si>
  <si>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</si>
  <si>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</si>
  <si>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</si>
  <si>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</si>
  <si>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</si>
  <si>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</si>
  <si>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</si>
  <si>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</si>
  <si>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</si>
  <si>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</si>
  <si>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</si>
  <si>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</si>
  <si>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</si>
  <si>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</si>
  <si>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</si>
  <si>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</si>
  <si>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</si>
  <si>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</si>
  <si>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</si>
  <si>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</si>
  <si>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</si>
  <si>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</si>
  <si>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</si>
  <si>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</si>
  <si>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</si>
  <si>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</si>
  <si>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</si>
  <si>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</si>
  <si>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</si>
  <si>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</si>
  <si>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</si>
  <si>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</si>
  <si>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</si>
  <si>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</si>
  <si>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</si>
  <si>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</si>
  <si>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</si>
  <si>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</si>
  <si>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</si>
  <si>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</si>
  <si>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</si>
  <si>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</si>
  <si>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</si>
  <si>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</si>
  <si>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</si>
  <si>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</si>
  <si>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</si>
  <si>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</si>
  <si>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</si>
  <si>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</si>
  <si>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</si>
  <si>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</si>
  <si>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</si>
  <si>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</si>
  <si>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</si>
  <si>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</si>
  <si>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</si>
  <si>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</si>
  <si>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</si>
  <si>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</si>
  <si>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</si>
  <si>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</si>
  <si>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</si>
  <si>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</si>
  <si>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</si>
  <si>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</si>
  <si>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</si>
  <si>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</si>
  <si>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</si>
  <si>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</si>
  <si>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</si>
  <si>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</si>
  <si>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</si>
  <si>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</si>
  <si>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</si>
  <si>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</si>
  <si>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</si>
  <si>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</si>
  <si>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</si>
  <si>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</si>
  <si>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</si>
  <si>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</si>
  <si>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</si>
  <si>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</si>
  <si>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</si>
  <si>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</si>
  <si>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</si>
  <si>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</si>
  <si>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</si>
  <si>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</si>
  <si>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</si>
  <si>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</si>
  <si>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</si>
  <si>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</si>
  <si>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</si>
  <si>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</si>
  <si>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</si>
  <si>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</si>
  <si>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</si>
  <si>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</si>
  <si>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</si>
  <si>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</si>
  <si>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</si>
  <si>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</si>
  <si>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</si>
  <si>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</si>
  <si>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</si>
  <si>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</si>
  <si>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</si>
  <si>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</si>
  <si>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</si>
  <si>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</si>
  <si>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</si>
  <si>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</si>
  <si>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</si>
  <si>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</si>
  <si>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</si>
  <si>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</si>
  <si>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</si>
  <si>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</si>
  <si>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</si>
  <si>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</si>
  <si>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</si>
  <si>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</si>
  <si>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</si>
  <si>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</si>
  <si>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</si>
  <si>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</si>
  <si>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</si>
  <si>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</si>
  <si>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</si>
  <si>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</si>
  <si>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</si>
  <si>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</si>
  <si>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</si>
  <si>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</si>
  <si>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</si>
  <si>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</si>
  <si>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</si>
  <si>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</si>
  <si>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</si>
  <si>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</si>
  <si>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</si>
  <si>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</si>
  <si>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</si>
  <si>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</si>
  <si>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</si>
  <si>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</si>
  <si>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</si>
  <si>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</si>
  <si>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</si>
  <si>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</si>
  <si>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</si>
  <si>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</si>
  <si>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</si>
  <si>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</si>
  <si>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</si>
  <si>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</si>
  <si>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</si>
  <si>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</si>
  <si>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</si>
  <si>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</si>
  <si>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</si>
  <si>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</si>
  <si>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</si>
  <si>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</si>
  <si>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</si>
  <si>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</si>
  <si>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</si>
  <si>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</si>
  <si>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</si>
  <si>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</si>
  <si>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</si>
  <si>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</si>
  <si>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</si>
  <si>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</si>
  <si>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</si>
  <si>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</si>
  <si>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</si>
  <si>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</si>
  <si>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</si>
  <si>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</si>
  <si>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</si>
  <si>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</si>
  <si>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</si>
  <si>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</si>
  <si>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</si>
  <si>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</si>
  <si>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</si>
  <si>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</si>
  <si>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</si>
  <si>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</si>
  <si>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</si>
  <si>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</si>
  <si>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</si>
  <si>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</si>
  <si>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</si>
  <si>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</si>
  <si>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</si>
  <si>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</si>
  <si>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</si>
  <si>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</si>
  <si>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</si>
  <si>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</si>
  <si>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</si>
  <si>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</si>
  <si>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</si>
  <si>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</si>
  <si>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</si>
  <si>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</si>
  <si>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</si>
  <si>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</si>
  <si>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</si>
  <si>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</si>
  <si>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</si>
  <si>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</si>
  <si>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</si>
  <si>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</si>
  <si>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</si>
  <si>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</si>
  <si>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</si>
  <si>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</si>
  <si>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</si>
  <si>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</si>
  <si>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</si>
  <si>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</si>
  <si>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</si>
  <si>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</si>
  <si>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</si>
  <si>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</si>
  <si>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</si>
  <si>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</si>
  <si>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</si>
  <si>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</si>
  <si>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</si>
  <si>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</si>
  <si>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</si>
  <si>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</si>
  <si>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</si>
  <si>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</si>
  <si>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</si>
  <si>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</si>
  <si>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</si>
  <si>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</si>
  <si>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</si>
  <si>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</si>
  <si>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</si>
  <si>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</si>
  <si>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</si>
  <si>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</si>
  <si>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</si>
  <si>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</si>
  <si>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</si>
  <si>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</si>
  <si>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</si>
  <si>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</si>
  <si>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</si>
  <si>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</si>
  <si>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</si>
  <si>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</si>
  <si>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</si>
  <si>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</si>
  <si>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</si>
  <si>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</si>
  <si>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</si>
  <si>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</si>
  <si>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</si>
  <si>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</si>
  <si>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</si>
  <si>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</si>
  <si>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</si>
  <si>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</si>
  <si>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</si>
  <si>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</si>
  <si>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</si>
  <si>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</si>
  <si>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</si>
  <si>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</si>
  <si>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</si>
  <si>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</si>
  <si>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</si>
  <si>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</si>
  <si>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</si>
  <si>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</si>
  <si>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</si>
  <si>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</si>
  <si>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</si>
  <si>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</si>
  <si>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</si>
  <si>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</si>
  <si>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</si>
  <si>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</si>
  <si>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</si>
  <si>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</si>
  <si>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</si>
  <si>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</si>
  <si>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</si>
  <si>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</si>
  <si>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</si>
  <si>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</si>
  <si>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</si>
  <si>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</si>
  <si>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</si>
  <si>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</si>
  <si>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</si>
  <si>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</si>
  <si>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</si>
  <si>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</si>
  <si>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</si>
  <si>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</si>
  <si>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</si>
  <si>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</si>
  <si>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</si>
  <si>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</si>
  <si>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</si>
  <si>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</si>
  <si>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</si>
  <si>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</si>
  <si>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</si>
  <si>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</si>
  <si>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</si>
  <si>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</si>
  <si>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</si>
  <si>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</si>
  <si>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</si>
  <si>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</si>
  <si>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</si>
  <si>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</si>
  <si>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</si>
  <si>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</si>
  <si>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</si>
  <si>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</si>
  <si>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</si>
  <si>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</si>
  <si>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</si>
  <si>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</si>
  <si>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</si>
  <si>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</si>
  <si>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</si>
  <si>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</si>
  <si>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</si>
  <si>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</si>
  <si>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</si>
  <si>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</si>
  <si>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</si>
  <si>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</si>
  <si>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</si>
  <si>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</si>
  <si>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</si>
  <si>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</si>
  <si>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</si>
  <si>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</si>
  <si>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</si>
  <si>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</si>
  <si>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</si>
  <si>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</si>
  <si>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</si>
  <si>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</si>
  <si>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</si>
  <si>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</si>
  <si>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</si>
  <si>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</si>
  <si>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</si>
  <si>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</si>
  <si>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</si>
  <si>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</si>
  <si>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</si>
  <si>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</si>
  <si>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</si>
  <si>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</si>
  <si>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</si>
  <si>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</si>
  <si>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</si>
  <si>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</si>
  <si>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</si>
  <si>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</si>
  <si>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</si>
  <si>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</si>
  <si>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</si>
  <si>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</si>
  <si>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</si>
  <si>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</si>
  <si>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</si>
  <si>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</si>
  <si>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</si>
  <si>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</si>
  <si>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</si>
  <si>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</si>
  <si>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</si>
  <si>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</si>
  <si>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</si>
  <si>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</si>
  <si>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</si>
  <si>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</si>
  <si>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</si>
  <si>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</si>
  <si>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</si>
  <si>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</si>
  <si>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</si>
  <si>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</si>
  <si>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</si>
  <si>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</si>
  <si>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</si>
  <si>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</si>
  <si>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</si>
  <si>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</si>
  <si>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</si>
  <si>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</si>
  <si>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</si>
  <si>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</si>
  <si>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</si>
  <si>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</si>
  <si>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</si>
  <si>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</si>
  <si>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</si>
  <si>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</si>
  <si>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</si>
  <si>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</si>
  <si>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</si>
  <si>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</si>
  <si>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</si>
  <si>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</si>
  <si>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</si>
  <si>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</si>
  <si>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</si>
  <si>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</si>
  <si>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</si>
  <si>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</si>
  <si>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</si>
  <si>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</si>
  <si>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</si>
  <si>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</si>
  <si>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</si>
  <si>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</si>
  <si>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</si>
  <si>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</si>
  <si>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</si>
  <si>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</si>
  <si>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</si>
  <si>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</si>
  <si>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</si>
  <si>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</si>
  <si>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</si>
  <si>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</si>
  <si>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</si>
  <si>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</si>
  <si>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</si>
  <si>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</si>
  <si>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</si>
  <si>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</si>
  <si>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</si>
  <si>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</si>
  <si>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</si>
  <si>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</si>
  <si>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</si>
  <si>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</si>
  <si>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</si>
  <si>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</si>
  <si>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</si>
  <si>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</si>
  <si>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</si>
  <si>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</si>
  <si>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</si>
  <si>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</si>
  <si>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</si>
  <si>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</si>
  <si>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</si>
  <si>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</si>
  <si>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</si>
  <si>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</si>
  <si>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</si>
  <si>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</si>
  <si>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</si>
  <si>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</si>
  <si>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</si>
  <si>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</si>
  <si>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</si>
  <si>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</si>
  <si>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</si>
  <si>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</si>
  <si>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</si>
  <si>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</si>
  <si>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</si>
  <si>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</si>
  <si>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</si>
  <si>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</si>
  <si>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</si>
  <si>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</si>
  <si>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</si>
  <si>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</si>
  <si>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</si>
  <si>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</si>
  <si>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</si>
  <si>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</si>
  <si>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</si>
  <si>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</si>
  <si>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</si>
  <si>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</si>
  <si>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</si>
  <si>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</si>
  <si>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</si>
  <si>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</si>
  <si>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</si>
  <si>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</si>
  <si>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</si>
  <si>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</si>
  <si>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</si>
  <si>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</si>
  <si>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</si>
  <si>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</si>
  <si>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</si>
  <si>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</si>
  <si>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</si>
  <si>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</si>
  <si>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</si>
  <si>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</si>
  <si>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</si>
  <si>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</si>
  <si>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</si>
  <si>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</si>
  <si>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</si>
  <si>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</si>
  <si>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</si>
  <si>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</si>
  <si>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</si>
  <si>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</si>
  <si>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</si>
  <si>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</si>
  <si>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</si>
  <si>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</si>
  <si>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</si>
  <si>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</si>
  <si>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</si>
  <si>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</si>
  <si>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</si>
  <si>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</si>
  <si>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</si>
  <si>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</si>
  <si>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</si>
  <si>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</si>
  <si>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</si>
  <si>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</si>
  <si>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</si>
  <si>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</si>
  <si>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</si>
  <si>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</si>
  <si>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</si>
  <si>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</si>
  <si>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</si>
  <si>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</si>
  <si>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</si>
  <si>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</si>
  <si>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</si>
  <si>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</si>
  <si>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</si>
  <si>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</si>
  <si>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</si>
  <si>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</si>
  <si>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</si>
  <si>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</si>
  <si>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</si>
  <si>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</si>
  <si>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</si>
  <si>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</si>
  <si>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</si>
  <si>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</si>
  <si>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</si>
  <si>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</si>
  <si>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</si>
  <si>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</si>
  <si>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</si>
  <si>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</si>
  <si>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</si>
  <si>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</si>
  <si>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</si>
  <si>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</si>
  <si>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</si>
  <si>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</si>
  <si>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</si>
  <si>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</si>
  <si>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</si>
  <si>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</si>
  <si>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</si>
  <si>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</si>
  <si>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</si>
  <si>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</si>
  <si>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</si>
  <si>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</si>
  <si>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</si>
  <si>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</si>
  <si>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</si>
  <si>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</si>
  <si>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</si>
  <si>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</si>
  <si>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</si>
  <si>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</si>
  <si>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</si>
  <si>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</si>
  <si>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</si>
  <si>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</si>
  <si>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</si>
  <si>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</si>
  <si>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</si>
  <si>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</si>
  <si>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</si>
  <si>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</si>
  <si>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</si>
  <si>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</si>
  <si>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</si>
  <si>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</si>
  <si>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</si>
  <si>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</si>
  <si>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</si>
  <si>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</si>
  <si>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</si>
  <si>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</si>
  <si>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</si>
  <si>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</si>
  <si>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</si>
  <si>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</si>
  <si>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</si>
  <si>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</si>
  <si>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</si>
  <si>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</si>
  <si>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</si>
  <si>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</si>
  <si>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</si>
  <si>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</si>
  <si>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</si>
  <si>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</si>
  <si>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</si>
  <si>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</si>
  <si>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</si>
  <si>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</si>
  <si>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</si>
  <si>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</si>
  <si>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</si>
  <si>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</si>
  <si>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</si>
  <si>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</si>
  <si>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</si>
  <si>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</si>
  <si>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</si>
  <si>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</si>
  <si>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</si>
  <si>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</si>
  <si>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</si>
  <si>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</si>
  <si>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</si>
  <si>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</si>
  <si>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</si>
  <si>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</si>
  <si>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</si>
  <si>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</si>
  <si>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</si>
  <si>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</si>
  <si>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</si>
  <si>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</si>
  <si>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</si>
  <si>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</si>
  <si>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</si>
  <si>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</si>
  <si>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</si>
  <si>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</si>
  <si>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</si>
  <si>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</si>
  <si>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</si>
  <si>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</si>
  <si>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</si>
  <si>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</si>
  <si>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</si>
  <si>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</si>
  <si>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</si>
  <si>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</si>
  <si>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</si>
  <si>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</si>
  <si>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</si>
  <si>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</si>
  <si>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</si>
  <si>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</si>
  <si>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</si>
  <si>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</si>
  <si>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</si>
  <si>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</si>
  <si>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</si>
  <si>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</si>
  <si>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</si>
  <si>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</si>
  <si>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</si>
  <si>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</si>
  <si>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</si>
  <si>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</si>
  <si>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</si>
  <si>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</si>
  <si>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</si>
  <si>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</si>
  <si>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</si>
  <si>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</si>
  <si>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</si>
  <si>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</si>
  <si>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</si>
  <si>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</si>
  <si>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</si>
  <si>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</si>
  <si>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</si>
  <si>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</si>
  <si>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</si>
  <si>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</si>
  <si>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</si>
  <si>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</si>
  <si>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</si>
  <si>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</si>
  <si>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</si>
  <si>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</si>
  <si>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</si>
  <si>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</si>
  <si>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</si>
  <si>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</si>
  <si>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</si>
  <si>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</si>
  <si>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</si>
  <si>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</si>
  <si>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</si>
  <si>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</si>
  <si>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</si>
  <si>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</si>
  <si>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</si>
  <si>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</si>
  <si>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</si>
  <si>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</si>
  <si>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</si>
  <si>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</si>
  <si>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</si>
  <si>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</si>
  <si>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</si>
  <si>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</si>
  <si>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</si>
  <si>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</si>
  <si>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</si>
  <si>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</si>
  <si>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</si>
  <si>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</si>
  <si>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</si>
  <si>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</si>
  <si>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</si>
  <si>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</si>
  <si>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</si>
  <si>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</si>
  <si>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</si>
  <si>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</si>
  <si>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</si>
  <si>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</si>
  <si>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</si>
  <si>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</si>
  <si>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</si>
  <si>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</si>
  <si>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</si>
  <si>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</si>
  <si>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</si>
  <si>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</si>
  <si>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</si>
  <si>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</si>
  <si>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</si>
  <si>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</si>
  <si>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</si>
  <si>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</si>
  <si>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</si>
  <si>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</si>
  <si>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</si>
  <si>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</si>
  <si>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</si>
  <si>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</si>
  <si>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</si>
  <si>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</si>
  <si>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</si>
  <si>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</si>
  <si>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</si>
  <si>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</si>
  <si>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</si>
  <si>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</si>
  <si>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</si>
  <si>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</si>
  <si>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</si>
  <si>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</si>
  <si>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</si>
  <si>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</si>
  <si>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</si>
  <si>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</si>
  <si>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</si>
  <si>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</si>
  <si>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</si>
  <si>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</si>
  <si>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</si>
  <si>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</si>
  <si>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</si>
  <si>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</si>
  <si>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</si>
  <si>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</si>
  <si>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</si>
  <si>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</si>
  <si>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</si>
  <si>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</si>
  <si>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</si>
  <si>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</si>
  <si>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</si>
  <si>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</si>
  <si>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</si>
  <si>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</si>
  <si>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</si>
  <si>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</si>
  <si>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</si>
  <si>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</si>
  <si>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</si>
  <si>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</si>
  <si>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</si>
  <si>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</si>
  <si>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</si>
  <si>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</si>
  <si>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</si>
  <si>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</si>
  <si>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</si>
  <si>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</si>
  <si>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</si>
  <si>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</si>
  <si>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</si>
  <si>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</si>
  <si>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</si>
  <si>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</si>
  <si>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</si>
  <si>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</si>
  <si>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</si>
  <si>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</si>
  <si>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</si>
  <si>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</si>
  <si>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</si>
  <si>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</si>
  <si>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</si>
  <si>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</si>
  <si>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</si>
  <si>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</si>
  <si>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</si>
  <si>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</si>
  <si>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</si>
  <si>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</si>
  <si>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</si>
  <si>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</si>
  <si>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</si>
  <si>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</si>
  <si>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</si>
  <si>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</si>
  <si>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</si>
  <si>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</si>
  <si>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</si>
  <si>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</si>
  <si>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</si>
  <si>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</si>
  <si>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</si>
  <si>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</si>
  <si>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</si>
  <si>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</si>
  <si>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</si>
  <si>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</si>
  <si>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</si>
  <si>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</si>
  <si>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</si>
  <si>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</si>
  <si>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</si>
  <si>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</si>
  <si>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</si>
  <si>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</si>
  <si>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</si>
  <si>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</si>
  <si>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</si>
  <si>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</si>
  <si>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</si>
  <si>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</si>
  <si>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</si>
  <si>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</si>
  <si>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</si>
  <si>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</si>
  <si>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</si>
  <si>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</si>
  <si>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</si>
  <si>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</si>
  <si>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</si>
  <si>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</si>
  <si>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</si>
  <si>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</si>
  <si>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</si>
  <si>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</si>
  <si>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</si>
  <si>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</si>
  <si>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</si>
  <si>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</si>
  <si>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</si>
  <si>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</si>
  <si>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</si>
  <si>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</si>
  <si>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</si>
  <si>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</si>
  <si>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</si>
  <si>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</si>
  <si>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</si>
  <si>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</si>
  <si>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</si>
  <si>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</si>
  <si>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</si>
  <si>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</si>
  <si>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</si>
  <si>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</si>
  <si>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</si>
  <si>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</si>
  <si>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</si>
  <si>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</si>
  <si>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</si>
  <si>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</si>
  <si>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</si>
  <si>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</si>
  <si>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</si>
  <si>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</si>
  <si>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</si>
  <si>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</si>
  <si>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</si>
  <si>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</si>
  <si>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</si>
  <si>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</si>
  <si>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</si>
  <si>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</si>
  <si>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</si>
  <si>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</si>
  <si>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</si>
  <si>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</si>
  <si>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</si>
  <si>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</si>
  <si>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</si>
  <si>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</si>
  <si>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</si>
  <si>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</si>
  <si>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</si>
  <si>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</si>
  <si>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</si>
  <si>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</si>
  <si>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</si>
  <si>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</si>
  <si>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</si>
  <si>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</si>
  <si>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</si>
  <si>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</si>
  <si>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</si>
  <si>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</si>
  <si>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</si>
  <si>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</si>
  <si>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</si>
  <si>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</si>
  <si>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</si>
  <si>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</si>
  <si>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</si>
  <si>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</si>
  <si>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</si>
  <si>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</si>
  <si>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</si>
  <si>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</si>
  <si>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</si>
  <si>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</si>
  <si>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</si>
  <si>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</si>
  <si>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</si>
  <si>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</si>
  <si>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</si>
  <si>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</si>
  <si>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</si>
  <si>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</si>
  <si>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</si>
  <si>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</si>
  <si>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</si>
  <si>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</si>
  <si>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</si>
  <si>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</si>
  <si>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</si>
  <si>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</si>
  <si>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</si>
  <si>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</si>
  <si>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</si>
  <si>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</si>
  <si>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</si>
  <si>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</si>
  <si>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</si>
  <si>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</si>
  <si>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</si>
  <si>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</si>
  <si>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</si>
  <si>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</si>
  <si>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</si>
  <si>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</si>
  <si>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</si>
  <si>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</si>
  <si>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</si>
  <si>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</si>
  <si>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</si>
  <si>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</si>
  <si>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</si>
  <si>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</si>
  <si>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</si>
  <si>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</si>
  <si>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</si>
  <si>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</si>
  <si>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</si>
  <si>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</si>
  <si>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</si>
  <si>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</si>
  <si>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</si>
  <si>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</si>
  <si>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</si>
  <si>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</si>
  <si>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</si>
  <si>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</si>
  <si>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</si>
  <si>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</si>
  <si>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</si>
  <si>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</si>
  <si>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</si>
  <si>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</si>
  <si>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</si>
  <si>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</si>
  <si>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</si>
  <si>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</si>
  <si>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</si>
  <si>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</si>
  <si>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</si>
  <si>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</si>
  <si>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</si>
  <si>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</si>
  <si>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</si>
  <si>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</si>
  <si>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</si>
  <si>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</si>
  <si>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</si>
  <si>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</si>
  <si>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</si>
  <si>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</si>
  <si>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</si>
  <si>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</si>
  <si>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</si>
  <si>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</si>
  <si>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</si>
  <si>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</si>
  <si>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</si>
  <si>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</si>
  <si>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</si>
  <si>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</si>
  <si>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</si>
  <si>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</si>
  <si>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</si>
  <si>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</si>
  <si>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</si>
  <si>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</si>
  <si>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</si>
  <si>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</si>
  <si>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</si>
  <si>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</si>
  <si>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</si>
  <si>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</si>
  <si>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</si>
  <si>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</si>
  <si>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</si>
  <si>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</si>
  <si>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</si>
  <si>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</si>
  <si>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</si>
  <si>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</si>
  <si>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</si>
  <si>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</si>
  <si>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</si>
  <si>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</si>
  <si>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</si>
  <si>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</si>
  <si>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</si>
  <si>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</si>
  <si>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</si>
  <si>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</si>
  <si>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</si>
  <si>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</si>
  <si>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</si>
  <si>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</si>
  <si>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</si>
  <si>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</si>
  <si>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</si>
  <si>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</si>
  <si>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</si>
  <si>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</si>
  <si>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</si>
  <si>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</si>
  <si>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</si>
  <si>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</si>
  <si>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</si>
  <si>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</si>
  <si>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</si>
  <si>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</si>
  <si>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</si>
  <si>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</si>
  <si>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</si>
  <si>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</si>
  <si>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</si>
  <si>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</si>
  <si>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</si>
  <si>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</si>
  <si>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</si>
  <si>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</si>
  <si>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</si>
  <si>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</si>
  <si>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</si>
  <si>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</si>
  <si>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</si>
  <si>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</si>
  <si>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</si>
  <si>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</si>
  <si>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</si>
  <si>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</si>
  <si>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</si>
  <si>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</si>
  <si>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</si>
  <si>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</si>
  <si>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</si>
  <si>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</si>
  <si>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</si>
  <si>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</si>
  <si>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</si>
  <si>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</si>
  <si>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</si>
  <si>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</si>
  <si>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</si>
  <si>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</si>
  <si>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</si>
  <si>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</si>
  <si>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</si>
  <si>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</si>
  <si>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</si>
  <si>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</si>
  <si>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</si>
  <si>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</si>
  <si>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</si>
  <si>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</si>
  <si>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</si>
  <si>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</si>
  <si>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</si>
  <si>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</si>
  <si>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</si>
  <si>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</si>
  <si>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</si>
  <si>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</si>
  <si>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</si>
  <si>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</si>
  <si>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</si>
  <si>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</si>
  <si>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</si>
  <si>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</si>
  <si>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</si>
  <si>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</si>
  <si>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</si>
  <si>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</si>
  <si>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</si>
  <si>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</si>
  <si>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</si>
  <si>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</si>
  <si>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</si>
  <si>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</si>
  <si>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</si>
  <si>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</si>
  <si>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</si>
  <si>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</si>
  <si>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</si>
  <si>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</si>
  <si>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</si>
  <si>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</si>
  <si>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</si>
  <si>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</si>
  <si>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</si>
  <si>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</si>
  <si>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</si>
  <si>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</si>
  <si>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</si>
  <si>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</si>
  <si>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</si>
  <si>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</si>
  <si>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</si>
  <si>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</si>
  <si>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</si>
  <si>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</si>
  <si>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</si>
  <si>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</si>
  <si>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</si>
  <si>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</si>
  <si>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</si>
  <si>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</si>
  <si>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</si>
  <si>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</si>
  <si>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</si>
  <si>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</si>
  <si>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</si>
  <si>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</si>
  <si>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</si>
  <si>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</si>
  <si>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</si>
  <si>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</si>
  <si>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</si>
  <si>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</si>
  <si>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</si>
  <si>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</si>
  <si>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</si>
  <si>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</si>
  <si>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</si>
  <si>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</si>
  <si>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</si>
  <si>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</si>
  <si>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</si>
  <si>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</si>
  <si>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</si>
  <si>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</si>
  <si>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</si>
  <si>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</si>
  <si>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</si>
  <si>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</si>
  <si>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</si>
  <si>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</si>
  <si>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</si>
  <si>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</si>
  <si>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</si>
  <si>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</si>
  <si>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</si>
  <si>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</si>
  <si>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</si>
  <si>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</si>
  <si>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</si>
  <si>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</si>
  <si>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</si>
  <si>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</si>
  <si>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</si>
  <si>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</si>
  <si>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</si>
  <si>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</si>
  <si>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</si>
  <si>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</si>
  <si>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</si>
  <si>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</si>
  <si>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</si>
  <si>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</si>
  <si>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</si>
  <si>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</si>
  <si>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</si>
  <si>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</si>
  <si>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</si>
  <si>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</si>
  <si>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</si>
  <si>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</si>
  <si>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</si>
  <si>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</si>
  <si>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</si>
  <si>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</si>
  <si>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</si>
  <si>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</si>
  <si>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</si>
  <si>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</si>
  <si>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</si>
  <si>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</si>
  <si>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</si>
  <si>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</si>
  <si>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</si>
  <si>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</si>
  <si>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</si>
  <si>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</si>
  <si>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</si>
  <si>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</si>
  <si>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</si>
  <si>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</si>
  <si>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</si>
  <si>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</si>
  <si>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</si>
  <si>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</si>
  <si>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</si>
  <si>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</si>
  <si>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</si>
  <si>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</si>
  <si>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</si>
  <si>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</si>
  <si>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</si>
  <si>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</si>
  <si>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</si>
  <si>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</si>
  <si>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</si>
  <si>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</si>
  <si>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</si>
  <si>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</si>
  <si>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</si>
  <si>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</si>
  <si>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</si>
  <si>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</si>
  <si>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</si>
  <si>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</si>
  <si>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</si>
  <si>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</si>
  <si>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</si>
  <si>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</si>
  <si>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</si>
  <si>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</si>
  <si>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</si>
  <si>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</si>
  <si>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</si>
  <si>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</si>
  <si>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</si>
  <si>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</si>
  <si>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</si>
  <si>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</si>
  <si>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</si>
  <si>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</si>
  <si>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</si>
  <si>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</si>
  <si>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</si>
  <si>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</si>
  <si>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</si>
  <si>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</si>
  <si>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</si>
  <si>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</si>
  <si>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</si>
  <si>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</si>
  <si>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</si>
  <si>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</si>
  <si>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</si>
  <si>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</si>
  <si>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</si>
  <si>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</si>
  <si>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</si>
  <si>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</si>
  <si>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</si>
  <si>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</si>
  <si>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</si>
  <si>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</si>
  <si>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</si>
  <si>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</si>
  <si>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</si>
  <si>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</si>
  <si>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</si>
  <si>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</si>
  <si>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</si>
  <si>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</si>
  <si>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</si>
  <si>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</si>
  <si>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</si>
  <si>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</si>
  <si>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</si>
  <si>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</si>
  <si>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</si>
  <si>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</si>
  <si>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</si>
  <si>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</si>
  <si>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</si>
  <si>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</si>
  <si>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</si>
  <si>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</si>
  <si>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</si>
  <si>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</si>
  <si>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</si>
  <si>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</si>
  <si>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</si>
  <si>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</si>
  <si>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</si>
  <si>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</si>
  <si>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</si>
  <si>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</si>
  <si>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</si>
  <si>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</si>
  <si>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</si>
  <si>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</si>
  <si>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</si>
  <si>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</si>
  <si>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</si>
  <si>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</si>
  <si>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</si>
  <si>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</si>
  <si>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</si>
  <si>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</si>
  <si>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</si>
  <si>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</si>
  <si>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</si>
  <si>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</si>
  <si>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</si>
  <si>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</si>
  <si>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</si>
  <si>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</si>
  <si>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</si>
  <si>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</si>
  <si>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</si>
  <si>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</si>
  <si>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</si>
  <si>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</si>
  <si>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</si>
  <si>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</si>
  <si>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</si>
  <si>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</si>
  <si>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</si>
  <si>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</si>
  <si>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</si>
  <si>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</si>
  <si>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</si>
  <si>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</si>
  <si>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</si>
  <si>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</si>
  <si>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</si>
  <si>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</si>
  <si>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</si>
  <si>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</si>
  <si>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</si>
  <si>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</si>
  <si>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</si>
  <si>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</si>
  <si>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</si>
  <si>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</si>
  <si>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</si>
  <si>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</si>
  <si>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</si>
  <si>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</si>
  <si>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</si>
  <si>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</si>
  <si>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</si>
  <si>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</si>
  <si>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</si>
  <si>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</si>
  <si>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</si>
  <si>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</si>
  <si>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</si>
  <si>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</si>
  <si>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</si>
  <si>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</si>
  <si>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</si>
  <si>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</si>
  <si>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</si>
  <si>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</si>
  <si>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</si>
  <si>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</si>
  <si>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</si>
  <si>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</si>
  <si>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</si>
  <si>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</si>
  <si>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</si>
  <si>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</si>
  <si>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</si>
  <si>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</si>
  <si>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</si>
  <si>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</si>
  <si>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</si>
  <si>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</si>
  <si>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</si>
  <si>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</si>
  <si>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</si>
  <si>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</si>
  <si>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</si>
  <si>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</si>
  <si>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</si>
  <si>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</si>
  <si>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</si>
  <si>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</si>
  <si>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</si>
  <si>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</si>
  <si>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</si>
  <si>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</si>
  <si>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</si>
  <si>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</si>
  <si>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</si>
  <si>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</si>
  <si>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</si>
  <si>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</si>
  <si>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</si>
  <si>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</si>
  <si>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</si>
  <si>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</si>
  <si>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</si>
  <si>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</si>
  <si>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</si>
  <si>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</si>
  <si>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</si>
  <si>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</si>
  <si>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</si>
  <si>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</si>
  <si>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</si>
  <si>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</si>
  <si>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</si>
  <si>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</si>
  <si>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</si>
  <si>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</si>
  <si>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</si>
  <si>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</si>
  <si>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</si>
  <si>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</si>
  <si>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</si>
  <si>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</si>
  <si>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</si>
  <si>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</si>
  <si>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</si>
  <si>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</si>
  <si>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</si>
  <si>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</si>
  <si>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</si>
  <si>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</si>
  <si>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</si>
  <si>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</si>
  <si>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</si>
  <si>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</si>
  <si>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</si>
  <si>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</si>
  <si>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</si>
  <si>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</si>
  <si>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</si>
  <si>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</si>
  <si>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</si>
  <si>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</si>
  <si>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</si>
  <si>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</si>
  <si>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</si>
  <si>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</si>
  <si>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</si>
  <si>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</si>
  <si>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</si>
  <si>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</si>
  <si>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</si>
  <si>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</si>
  <si>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</si>
  <si>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</si>
  <si>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</si>
  <si>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</si>
  <si>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</si>
  <si>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</si>
  <si>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</si>
  <si>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</si>
  <si>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</si>
  <si>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</si>
  <si>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</si>
  <si>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</si>
  <si>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</si>
  <si>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</si>
  <si>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</si>
  <si>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</si>
  <si>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</si>
  <si>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</si>
  <si>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</si>
  <si>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</si>
  <si>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</si>
  <si>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</si>
  <si>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</si>
  <si>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</si>
  <si>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</si>
  <si>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</si>
  <si>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</si>
  <si>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</si>
  <si>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</si>
  <si>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</si>
  <si>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</si>
  <si>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</si>
  <si>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</si>
  <si>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</si>
  <si>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</si>
  <si>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</si>
  <si>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</si>
  <si>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</si>
  <si>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</si>
  <si>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</si>
  <si>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</si>
  <si>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</si>
  <si>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</si>
  <si>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</si>
  <si>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</si>
  <si>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</si>
  <si>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</si>
  <si>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</si>
  <si>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</si>
  <si>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</si>
  <si>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</si>
  <si>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</si>
  <si>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</si>
  <si>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</si>
  <si>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</si>
  <si>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</si>
  <si>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</si>
  <si>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</si>
  <si>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</si>
  <si>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</si>
  <si>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</si>
  <si>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</si>
  <si>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</si>
  <si>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</si>
  <si>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</si>
  <si>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</si>
  <si>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</si>
  <si>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</si>
  <si>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</si>
  <si>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</si>
  <si>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</si>
  <si>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</si>
  <si>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</si>
  <si>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</si>
  <si>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</si>
  <si>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</si>
  <si>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</si>
  <si>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</si>
  <si>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</si>
  <si>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</si>
  <si>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</si>
  <si>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</si>
  <si>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</si>
  <si>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</si>
  <si>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</si>
  <si>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</si>
  <si>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</si>
  <si>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</si>
  <si>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</si>
  <si>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</si>
  <si>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</si>
  <si>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</si>
  <si>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</si>
  <si>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</si>
  <si>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</si>
  <si>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</si>
  <si>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</si>
  <si>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</si>
  <si>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</si>
  <si>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</si>
  <si>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</si>
  <si>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</si>
  <si>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</si>
  <si>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</si>
  <si>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</si>
  <si>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</si>
  <si>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</si>
  <si>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</si>
  <si>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</si>
  <si>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</si>
  <si>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</si>
  <si>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</si>
  <si>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</si>
  <si>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</si>
  <si>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</si>
  <si>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</si>
  <si>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</si>
  <si>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</si>
  <si>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</si>
  <si>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</si>
  <si>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</si>
  <si>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</si>
  <si>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</si>
  <si>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</si>
  <si>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</si>
  <si>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</si>
  <si>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</si>
  <si>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</si>
  <si>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</si>
  <si>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</si>
  <si>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</si>
  <si>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</si>
  <si>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</si>
  <si>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</si>
  <si>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</si>
  <si>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</si>
  <si>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</si>
  <si>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</si>
  <si>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</si>
  <si>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</si>
  <si>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</si>
  <si>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</si>
  <si>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</si>
  <si>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</si>
  <si>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</si>
  <si>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</si>
  <si>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</si>
  <si>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</si>
  <si>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</si>
  <si>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</si>
  <si>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</si>
  <si>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</si>
  <si>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</si>
  <si>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</si>
  <si>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</si>
  <si>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</si>
  <si>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</si>
  <si>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</si>
  <si>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</si>
  <si>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</si>
  <si>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</si>
  <si>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</si>
  <si>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</si>
  <si>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</si>
  <si>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</si>
  <si>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</si>
  <si>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</si>
  <si>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</si>
  <si>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</si>
  <si>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</si>
  <si>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</si>
  <si>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</si>
  <si>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</si>
  <si>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</si>
  <si>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</si>
  <si>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</si>
  <si>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</si>
  <si>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</si>
  <si>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</si>
  <si>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</si>
  <si>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</si>
  <si>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</si>
  <si>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</si>
  <si>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</si>
  <si>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</si>
  <si>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</si>
  <si>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</si>
  <si>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</si>
  <si>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</si>
  <si>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</si>
  <si>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</si>
  <si>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</si>
  <si>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</si>
  <si>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</si>
  <si>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</si>
  <si>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</si>
  <si>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</si>
  <si>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</si>
  <si>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</si>
  <si>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</si>
  <si>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</si>
  <si>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</si>
  <si>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</si>
  <si>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</si>
  <si>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</si>
  <si>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</si>
  <si>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</si>
  <si>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</si>
  <si>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</si>
  <si>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</si>
  <si>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</si>
  <si>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</si>
  <si>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</si>
  <si>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</si>
  <si>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</si>
  <si>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</si>
  <si>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</si>
  <si>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</si>
  <si>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</si>
  <si>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</si>
  <si>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</si>
  <si>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</si>
  <si>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</si>
  <si>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</si>
  <si>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</si>
  <si>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</si>
  <si>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</si>
  <si>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</si>
  <si>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</si>
  <si>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</si>
  <si>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</si>
  <si>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</si>
  <si>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</si>
  <si>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</si>
  <si>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</si>
  <si>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</si>
  <si>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</si>
  <si>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</si>
  <si>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</si>
  <si>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</si>
  <si>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</si>
  <si>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</si>
  <si>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</si>
  <si>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</si>
  <si>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</si>
  <si>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</si>
  <si>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</si>
  <si>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</si>
  <si>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</si>
  <si>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</si>
  <si>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</si>
  <si>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</si>
  <si>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</si>
  <si>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</si>
  <si>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</si>
  <si>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</si>
  <si>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</si>
  <si>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</si>
  <si>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</si>
  <si>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</si>
  <si>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</si>
  <si>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</si>
  <si>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</si>
  <si>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</si>
  <si>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</si>
  <si>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</si>
  <si>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</si>
  <si>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</si>
  <si>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</si>
  <si>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</si>
  <si>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</si>
  <si>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</si>
  <si>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</si>
  <si>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</si>
  <si>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</si>
  <si>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</si>
  <si>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</si>
  <si>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</si>
  <si>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</si>
  <si>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</si>
  <si>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</si>
  <si>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</si>
  <si>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</si>
  <si>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</si>
  <si>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</si>
  <si>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</si>
  <si>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</si>
  <si>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</si>
  <si>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</si>
  <si>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</si>
  <si>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</si>
  <si>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</si>
  <si>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</si>
  <si>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</si>
  <si>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</si>
  <si>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</si>
  <si>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</si>
  <si>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</si>
  <si>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</si>
  <si>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</si>
  <si>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</si>
  <si>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</si>
  <si>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</si>
  <si>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</si>
  <si>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</si>
  <si>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</si>
  <si>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</si>
  <si>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</si>
  <si>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</si>
  <si>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</si>
  <si>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</si>
  <si>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</si>
  <si>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</si>
  <si>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</si>
  <si>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</si>
  <si>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</si>
  <si>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</si>
  <si>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</si>
  <si>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</si>
  <si>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</si>
  <si>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</si>
  <si>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</si>
  <si>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</si>
  <si>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</si>
  <si>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</si>
  <si>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</si>
  <si>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</si>
  <si>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</si>
  <si>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</si>
  <si>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</si>
  <si>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</si>
  <si>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</si>
  <si>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</si>
  <si>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</si>
  <si>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</si>
  <si>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</si>
  <si>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</si>
  <si>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</si>
  <si>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</si>
  <si>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</si>
  <si>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</si>
  <si>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</si>
  <si>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</si>
  <si>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</si>
  <si>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</si>
  <si>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</si>
  <si>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</si>
  <si>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</si>
  <si>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</si>
  <si>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</si>
  <si>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</si>
  <si>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</si>
  <si>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</si>
  <si>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</si>
  <si>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</si>
  <si>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</si>
  <si>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</si>
  <si>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</si>
  <si>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</si>
  <si>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</si>
  <si>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</si>
  <si>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</si>
  <si>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</si>
  <si>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</si>
  <si>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</si>
  <si>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</si>
  <si>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</si>
  <si>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</si>
  <si>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</si>
  <si>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</si>
  <si>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</si>
  <si>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</si>
  <si>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</si>
  <si>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</si>
  <si>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</si>
  <si>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</si>
  <si>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</si>
  <si>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</si>
  <si>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</si>
  <si>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</si>
  <si>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</si>
  <si>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</si>
  <si>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</si>
  <si>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</si>
  <si>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</si>
  <si>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</si>
  <si>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</si>
  <si>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</si>
  <si>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</si>
  <si>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</si>
  <si>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</si>
  <si>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</si>
  <si>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</si>
  <si>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</si>
  <si>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</si>
  <si>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</si>
  <si>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</si>
  <si>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</si>
  <si>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</si>
  <si>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</si>
  <si>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</si>
  <si>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</si>
  <si>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</si>
  <si>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</si>
  <si>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</si>
  <si>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</si>
  <si>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</si>
  <si>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</si>
  <si>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</si>
  <si>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</si>
  <si>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</si>
  <si>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</si>
  <si>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</si>
  <si>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</si>
  <si>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</si>
  <si>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</si>
  <si>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</si>
  <si>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</si>
  <si>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</si>
  <si>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</si>
  <si>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</si>
  <si>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</si>
  <si>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</si>
  <si>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</si>
  <si>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</si>
  <si>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</si>
  <si>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</si>
  <si>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</si>
  <si>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</si>
  <si>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</si>
  <si>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</si>
  <si>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</si>
  <si>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</si>
  <si>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</si>
  <si>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</si>
  <si>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</si>
  <si>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</si>
  <si>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</si>
  <si>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</si>
  <si>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</si>
  <si>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</si>
  <si>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</si>
  <si>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</si>
  <si>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</si>
  <si>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</si>
  <si>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</si>
  <si>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</si>
  <si>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</si>
  <si>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</si>
  <si>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</si>
  <si>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</si>
  <si>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</si>
  <si>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</si>
  <si>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</si>
  <si>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</si>
  <si>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</si>
  <si>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</si>
  <si>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</si>
  <si>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</si>
  <si>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</si>
  <si>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</si>
  <si>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</si>
  <si>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</si>
  <si>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</si>
  <si>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</si>
  <si>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</si>
  <si>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</si>
  <si>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</si>
  <si>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</si>
  <si>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</si>
  <si>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</si>
  <si>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</si>
  <si>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</si>
  <si>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</si>
  <si>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</si>
  <si>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</si>
  <si>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</si>
  <si>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</si>
  <si>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</si>
  <si>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</si>
  <si>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</si>
  <si>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</si>
  <si>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</si>
  <si>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</si>
  <si>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</si>
  <si>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</si>
  <si>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</si>
  <si>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</si>
  <si>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</si>
  <si>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</si>
  <si>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</si>
  <si>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</si>
  <si>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</si>
  <si>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</si>
  <si>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</si>
  <si>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</si>
  <si>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</si>
  <si>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</si>
  <si>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</si>
  <si>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</si>
  <si>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</si>
  <si>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</si>
  <si>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</si>
  <si>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</si>
  <si>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</si>
  <si>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</si>
  <si>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</si>
  <si>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</si>
  <si>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</si>
  <si>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</si>
  <si>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</si>
  <si>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</si>
  <si>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</si>
  <si>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</si>
  <si>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</si>
  <si>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</si>
  <si>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</si>
  <si>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</si>
  <si>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</si>
  <si>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</si>
  <si>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</si>
  <si>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</si>
  <si>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</si>
  <si>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</si>
  <si>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</si>
  <si>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</si>
  <si>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</si>
  <si>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</si>
  <si>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</si>
  <si>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</si>
  <si>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</si>
  <si>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</si>
  <si>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</si>
  <si>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</si>
  <si>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</si>
  <si>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</si>
  <si>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</si>
  <si>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</si>
  <si>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</si>
  <si>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</si>
  <si>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</si>
  <si>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</si>
  <si>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</si>
  <si>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</si>
  <si>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</si>
  <si>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</si>
  <si>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</si>
  <si>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</si>
  <si>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</si>
  <si>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</si>
  <si>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</si>
  <si>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</si>
  <si>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</si>
  <si>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</si>
  <si>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</si>
  <si>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</si>
  <si>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</si>
  <si>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</si>
  <si>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</si>
  <si>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</si>
  <si>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</si>
  <si>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</si>
  <si>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</si>
  <si>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</si>
  <si>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</si>
  <si>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</si>
  <si>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</si>
  <si>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</si>
  <si>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</si>
  <si>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</si>
  <si>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</si>
  <si>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</si>
  <si>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</si>
  <si>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</si>
  <si>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</si>
  <si>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</si>
  <si>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</si>
  <si>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</si>
  <si>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</si>
  <si>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</si>
  <si>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</si>
  <si>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</si>
  <si>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</si>
  <si>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</si>
  <si>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</si>
  <si>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</si>
  <si>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</si>
  <si>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</si>
  <si>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</si>
  <si>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</si>
  <si>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</si>
  <si>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</si>
  <si>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</si>
  <si>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</si>
  <si>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</si>
  <si>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</si>
  <si>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</si>
  <si>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</si>
  <si>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</si>
  <si>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</si>
  <si>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</si>
  <si>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</si>
  <si>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</si>
  <si>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</si>
  <si>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</si>
  <si>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</si>
  <si>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</si>
  <si>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</si>
  <si>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</si>
  <si>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</si>
  <si>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</si>
  <si>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</si>
  <si>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</si>
  <si>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</si>
  <si>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</si>
  <si>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</si>
  <si>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</si>
  <si>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</si>
  <si>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</si>
  <si>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</si>
  <si>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</si>
  <si>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</si>
  <si>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</si>
  <si>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</si>
  <si>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</si>
  <si>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</si>
  <si>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</si>
  <si>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</si>
  <si>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</si>
  <si>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</si>
  <si>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</si>
  <si>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</si>
  <si>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</si>
  <si>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</si>
  <si>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</si>
  <si>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</si>
  <si>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</si>
  <si>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</si>
  <si>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</si>
  <si>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</si>
  <si>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</si>
  <si>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</si>
  <si>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</si>
  <si>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</si>
  <si>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</si>
  <si>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</si>
  <si>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</si>
  <si>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</si>
  <si>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</si>
  <si>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</si>
  <si>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</si>
  <si>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</si>
  <si>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</si>
  <si>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</si>
  <si>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</si>
  <si>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</si>
  <si>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</si>
  <si>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</si>
  <si>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</si>
  <si>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</si>
  <si>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</si>
  <si>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</si>
  <si>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</si>
  <si>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</si>
  <si>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</si>
  <si>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</si>
  <si>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</si>
  <si>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</si>
  <si>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</si>
  <si>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</si>
  <si>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</si>
  <si>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</si>
  <si>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</si>
  <si>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</si>
  <si>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</si>
  <si>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</si>
  <si>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</si>
  <si>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</si>
  <si>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</si>
  <si>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</si>
  <si>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</si>
  <si>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</si>
  <si>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</si>
  <si>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</si>
  <si>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</si>
  <si>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</si>
  <si>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</si>
  <si>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</si>
  <si>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</si>
  <si>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</si>
  <si>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</si>
  <si>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</si>
  <si>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</si>
  <si>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</si>
  <si>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</si>
  <si>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</si>
  <si>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</si>
  <si>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</si>
  <si>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</si>
  <si>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</si>
  <si>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</si>
  <si>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</si>
  <si>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</si>
  <si>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</si>
  <si>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</si>
  <si>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</si>
  <si>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</si>
  <si>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</si>
  <si>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</si>
  <si>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</si>
  <si>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</si>
  <si>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</si>
  <si>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</si>
  <si>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</si>
  <si>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</si>
  <si>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</si>
  <si>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</si>
  <si>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</si>
  <si>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</si>
  <si>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</si>
  <si>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</si>
  <si>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</si>
  <si>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</si>
  <si>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</si>
  <si>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</si>
  <si>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</si>
  <si>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</si>
  <si>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</si>
  <si>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</si>
  <si>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</si>
  <si>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</si>
  <si>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</si>
  <si>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</si>
  <si>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</si>
  <si>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</si>
  <si>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</si>
  <si>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</si>
  <si>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</si>
  <si>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</si>
  <si>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</si>
  <si>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</si>
  <si>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</si>
  <si>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</si>
  <si>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</si>
  <si>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</si>
  <si>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</si>
  <si>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</si>
  <si>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</si>
  <si>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</si>
  <si>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</si>
  <si>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</si>
  <si>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</si>
  <si>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</si>
  <si>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</si>
  <si>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</si>
  <si>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</si>
  <si>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</si>
  <si>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</si>
  <si>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</si>
  <si>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</si>
  <si>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</si>
  <si>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</si>
  <si>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</si>
  <si>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</si>
  <si>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</si>
  <si>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</si>
  <si>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</si>
  <si>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</si>
  <si>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</si>
  <si>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</si>
  <si>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</si>
  <si>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</si>
  <si>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</si>
  <si>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</si>
  <si>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</si>
  <si>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</si>
  <si>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</si>
  <si>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</si>
  <si>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</si>
  <si>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</si>
  <si>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</si>
  <si>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</si>
  <si>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</si>
  <si>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</si>
  <si>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</si>
  <si>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</si>
  <si>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</si>
  <si>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</si>
  <si>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</si>
  <si>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</si>
  <si>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</si>
  <si>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</si>
  <si>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</si>
  <si>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</si>
  <si>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</si>
  <si>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</si>
  <si>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</si>
  <si>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</si>
  <si>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</si>
  <si>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</si>
  <si>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</si>
  <si>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</si>
  <si>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</si>
  <si>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</si>
  <si>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</si>
  <si>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</si>
  <si>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</si>
  <si>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</si>
  <si>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</si>
  <si>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</si>
  <si>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</si>
  <si>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</si>
  <si>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</si>
  <si>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</si>
  <si>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</si>
  <si>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</si>
  <si>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</si>
  <si>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</si>
  <si>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</si>
  <si>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</si>
  <si>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</si>
  <si>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</si>
  <si>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</si>
  <si>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</si>
  <si>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</si>
  <si>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</si>
  <si>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</si>
  <si>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</si>
  <si>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</si>
  <si>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</si>
  <si>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</si>
  <si>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</si>
  <si>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</si>
  <si>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</si>
  <si>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</si>
  <si>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</si>
  <si>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</si>
  <si>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</si>
  <si>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</si>
  <si>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</si>
  <si>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</si>
  <si>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</si>
  <si>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</si>
  <si>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</si>
  <si>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</si>
  <si>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</si>
  <si>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</si>
  <si>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</si>
  <si>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</si>
  <si>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</si>
  <si>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</si>
  <si>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</si>
  <si>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</si>
  <si>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</si>
  <si>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</si>
  <si>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</si>
  <si>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</si>
  <si>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</si>
  <si>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</si>
  <si>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</si>
  <si>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</si>
  <si>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</si>
  <si>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</si>
  <si>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</si>
  <si>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</si>
  <si>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</si>
  <si>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</si>
  <si>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</si>
  <si>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</si>
  <si>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</si>
  <si>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</si>
  <si>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</si>
  <si>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</si>
  <si>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</si>
  <si>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</si>
  <si>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</si>
  <si>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</si>
  <si>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</si>
  <si>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</si>
  <si>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</si>
  <si>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</si>
  <si>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</si>
  <si>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</si>
  <si>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</si>
  <si>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</si>
  <si>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</si>
  <si>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</si>
  <si>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</si>
  <si>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</si>
  <si>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</si>
  <si>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</si>
  <si>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</si>
  <si>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</si>
  <si>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</si>
  <si>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</si>
  <si>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</si>
  <si>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</si>
  <si>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</si>
  <si>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</si>
  <si>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</si>
  <si>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</si>
  <si>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</si>
  <si>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</si>
  <si>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</si>
  <si>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</si>
  <si>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</si>
  <si>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</si>
  <si>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</si>
  <si>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</si>
  <si>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</si>
  <si>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</si>
  <si>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</si>
  <si>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</si>
  <si>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</si>
  <si>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</si>
  <si>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</si>
  <si>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</si>
  <si>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</si>
  <si>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</si>
  <si>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</si>
  <si>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</si>
  <si>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</si>
  <si>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</si>
  <si>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</si>
  <si>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</si>
  <si>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</si>
  <si>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</si>
  <si>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</si>
  <si>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</si>
  <si>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</si>
  <si>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</si>
  <si>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</si>
  <si>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</si>
  <si>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</si>
  <si>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</si>
  <si>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</si>
  <si>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</si>
  <si>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</si>
  <si>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</si>
  <si>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</si>
  <si>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</si>
  <si>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</si>
  <si>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</si>
  <si>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</si>
  <si>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</si>
  <si>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</si>
  <si>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</si>
  <si>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</si>
  <si>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</si>
  <si>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</si>
  <si>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</si>
  <si>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</si>
  <si>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</si>
  <si>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</si>
  <si>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</si>
  <si>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</si>
  <si>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</si>
  <si>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</si>
  <si>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</si>
  <si>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</si>
  <si>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</si>
  <si>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</si>
  <si>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</si>
  <si>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</si>
  <si>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</si>
  <si>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</si>
  <si>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</si>
  <si>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</si>
  <si>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</si>
  <si>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</si>
  <si>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</si>
  <si>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</si>
  <si>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</si>
  <si>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</si>
  <si>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</si>
  <si>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</si>
  <si>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</si>
  <si>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</si>
  <si>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</si>
  <si>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</si>
  <si>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</si>
  <si>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</si>
  <si>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</si>
  <si>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</si>
  <si>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</si>
  <si>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</si>
  <si>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</si>
  <si>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</si>
  <si>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</si>
  <si>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</si>
  <si>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</si>
  <si>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</si>
  <si>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</si>
  <si>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</si>
  <si>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</si>
  <si>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</si>
  <si>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</si>
  <si>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</si>
  <si>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</si>
  <si>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</si>
  <si>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</si>
  <si>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</si>
  <si>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</si>
  <si>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</si>
  <si>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</si>
  <si>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</si>
  <si>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</si>
  <si>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</si>
  <si>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</si>
  <si>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</si>
  <si>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</si>
  <si>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</si>
  <si>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</si>
  <si>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</si>
  <si>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</si>
  <si>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</si>
  <si>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</si>
  <si>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</si>
  <si>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</si>
  <si>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</si>
  <si>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</si>
  <si>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</si>
  <si>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</si>
  <si>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</si>
  <si>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</si>
  <si>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</si>
  <si>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</si>
  <si>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</si>
  <si>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</si>
  <si>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</si>
  <si>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</si>
  <si>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</si>
  <si>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</si>
  <si>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</si>
  <si>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</si>
  <si>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</si>
  <si>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</si>
  <si>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</si>
  <si>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</si>
  <si>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</si>
  <si>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</si>
  <si>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</si>
  <si>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</si>
  <si>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</si>
  <si>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</si>
  <si>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</si>
  <si>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</si>
  <si>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</si>
  <si>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</si>
  <si>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</si>
  <si>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</si>
  <si>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</si>
  <si>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</si>
  <si>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</si>
  <si>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</si>
  <si>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</si>
  <si>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</si>
  <si>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</si>
  <si>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</si>
  <si>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</si>
  <si>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</si>
  <si>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</si>
  <si>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</si>
  <si>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</si>
  <si>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</si>
  <si>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</si>
  <si>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</si>
  <si>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</si>
  <si>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</si>
  <si>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</si>
  <si>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</si>
  <si>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</si>
  <si>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</si>
  <si>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</si>
  <si>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</si>
  <si>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</si>
  <si>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</si>
  <si>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</si>
  <si>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</si>
  <si>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</si>
  <si>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</si>
  <si>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</si>
  <si>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</si>
  <si>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</si>
  <si>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</si>
  <si>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</si>
  <si>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</si>
  <si>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</si>
  <si>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</si>
  <si>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</si>
  <si>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</si>
  <si>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</si>
  <si>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</si>
  <si>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</si>
  <si>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</si>
  <si>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</si>
  <si>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</si>
  <si>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</si>
  <si>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</si>
  <si>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</si>
  <si>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</si>
  <si>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</si>
  <si>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</si>
  <si>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</si>
  <si>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</si>
  <si>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</si>
  <si>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</si>
  <si>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</si>
  <si>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</si>
  <si>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</si>
  <si>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</si>
  <si>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</si>
  <si>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</si>
  <si>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</si>
  <si>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</si>
  <si>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</si>
  <si>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</si>
  <si>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</si>
  <si>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</si>
  <si>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</si>
  <si>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</si>
  <si>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</si>
  <si>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</si>
  <si>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</si>
  <si>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</si>
  <si>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</si>
  <si>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</si>
  <si>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</si>
  <si>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</si>
  <si>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</si>
  <si>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</si>
  <si>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</si>
  <si>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</si>
  <si>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</si>
  <si>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</si>
  <si>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</si>
  <si>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</si>
  <si>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</si>
  <si>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</si>
  <si>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</si>
  <si>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</si>
  <si>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</si>
  <si>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</si>
  <si>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</si>
  <si>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</si>
  <si>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</si>
  <si>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</si>
  <si>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</si>
  <si>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</si>
  <si>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</si>
  <si>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</si>
  <si>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</si>
  <si>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</si>
  <si>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</si>
  <si>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</si>
  <si>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</si>
  <si>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</si>
  <si>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</si>
  <si>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</si>
  <si>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</si>
  <si>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</si>
  <si>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</si>
  <si>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</si>
  <si>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</si>
  <si>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</si>
  <si>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</si>
  <si>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</si>
  <si>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</si>
  <si>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</si>
  <si>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</si>
  <si>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</si>
  <si>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</si>
  <si>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</si>
  <si>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</si>
  <si>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</si>
  <si>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</si>
  <si>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</si>
  <si>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</si>
  <si>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</si>
  <si>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</si>
  <si>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</si>
  <si>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</si>
  <si>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</si>
  <si>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</si>
  <si>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</si>
  <si>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</si>
  <si>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</si>
  <si>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</si>
  <si>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</si>
  <si>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</si>
  <si>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</si>
  <si>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</si>
  <si>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</si>
  <si>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</si>
  <si>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</si>
  <si>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</si>
  <si>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</si>
  <si>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</si>
  <si>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</si>
  <si>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</si>
  <si>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</si>
  <si>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</si>
  <si>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</si>
  <si>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</si>
  <si>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</si>
  <si>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</si>
  <si>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</si>
  <si>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</si>
  <si>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</si>
  <si>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</si>
  <si>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</si>
  <si>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</si>
  <si>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</si>
  <si>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</si>
  <si>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</si>
  <si>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</si>
  <si>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</si>
  <si>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</si>
  <si>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</si>
  <si>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</si>
  <si>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</si>
  <si>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</si>
  <si>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</si>
  <si>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</si>
  <si>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</si>
  <si>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</si>
  <si>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</si>
  <si>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</si>
  <si>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</si>
  <si>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</si>
  <si>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</si>
  <si>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</si>
  <si>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</si>
  <si>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</si>
  <si>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</si>
  <si>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</si>
  <si>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</si>
  <si>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</si>
  <si>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</si>
  <si>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</si>
  <si>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</si>
  <si>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</si>
  <si>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</si>
  <si>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</si>
  <si>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</si>
  <si>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</si>
  <si>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</si>
  <si>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</si>
  <si>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</si>
  <si>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</si>
  <si>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</si>
  <si>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</si>
  <si>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</si>
  <si>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</si>
  <si>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</si>
  <si>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</si>
  <si>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</si>
  <si>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</si>
  <si>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</si>
  <si>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</si>
  <si>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</si>
  <si>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</si>
  <si>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</si>
  <si>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</si>
  <si>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</si>
  <si>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</si>
  <si>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</si>
  <si>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</si>
  <si>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</si>
  <si>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</si>
  <si>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</si>
  <si>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</si>
  <si>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</si>
  <si>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</si>
  <si>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</si>
  <si>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</si>
  <si>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</si>
  <si>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</si>
  <si>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</si>
  <si>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</si>
  <si>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</si>
  <si>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</si>
  <si>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</si>
  <si>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</si>
  <si>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</si>
  <si>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</si>
  <si>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</si>
  <si>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</si>
  <si>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</si>
  <si>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</si>
  <si>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</si>
  <si>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</si>
  <si>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</si>
  <si>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</si>
  <si>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</si>
  <si>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</si>
  <si>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</si>
  <si>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</si>
  <si>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</si>
  <si>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</si>
  <si>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</si>
  <si>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</si>
  <si>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</si>
  <si>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</si>
  <si>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</si>
  <si>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</si>
  <si>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</si>
  <si>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</si>
  <si>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</si>
  <si>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</si>
  <si>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</si>
  <si>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</si>
  <si>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</si>
  <si>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</si>
  <si>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</si>
  <si>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</si>
  <si>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</si>
  <si>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</si>
  <si>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</si>
  <si>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</si>
  <si>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</si>
  <si>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</si>
  <si>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</si>
  <si>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</si>
  <si>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</si>
  <si>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</si>
  <si>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</si>
  <si>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</si>
  <si>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</si>
  <si>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</si>
  <si>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</si>
  <si>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</si>
  <si>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</si>
  <si>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</si>
  <si>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</si>
  <si>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</si>
  <si>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</si>
  <si>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</si>
  <si>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</si>
  <si>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</si>
  <si>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</si>
  <si>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</si>
  <si>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</si>
  <si>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</si>
  <si>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</si>
  <si>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</si>
  <si>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</si>
  <si>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</si>
  <si>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</si>
  <si>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</si>
  <si>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</si>
  <si>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</si>
  <si>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</si>
  <si>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</si>
  <si>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</si>
  <si>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</si>
  <si>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</si>
  <si>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</si>
  <si>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</si>
  <si>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</si>
  <si>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</si>
  <si>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</si>
  <si>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</si>
  <si>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</si>
  <si>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</si>
  <si>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</si>
  <si>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</si>
  <si>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</si>
  <si>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</si>
  <si>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</si>
  <si>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</si>
  <si>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</si>
  <si>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</si>
  <si>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</si>
  <si>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</si>
  <si>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</si>
  <si>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</si>
  <si>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</si>
  <si>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</si>
  <si>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</si>
  <si>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</si>
  <si>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</si>
  <si>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</si>
  <si>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</si>
  <si>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</si>
  <si>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</si>
  <si>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</si>
  <si>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</si>
  <si>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</si>
  <si>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</si>
  <si>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</si>
  <si>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</si>
  <si>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</si>
  <si>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</si>
  <si>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</si>
  <si>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</si>
  <si>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</si>
  <si>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</si>
  <si>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</si>
  <si>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</si>
  <si>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</si>
  <si>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</si>
  <si>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</si>
  <si>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</si>
  <si>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</si>
  <si>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</si>
  <si>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</si>
  <si>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</si>
  <si>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</si>
  <si>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</si>
  <si>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</si>
  <si>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</si>
  <si>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</si>
  <si>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</si>
  <si>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</si>
  <si>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</si>
  <si>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</si>
  <si>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</si>
  <si>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</si>
  <si>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</si>
  <si>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</si>
  <si>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</si>
  <si>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</si>
  <si>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</si>
  <si>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</si>
  <si>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</si>
  <si>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</si>
  <si>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</si>
  <si>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</si>
  <si>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</si>
  <si>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</si>
  <si>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</si>
  <si>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</si>
  <si>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</si>
  <si>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</si>
  <si>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</si>
  <si>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</si>
  <si>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</si>
  <si>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</si>
  <si>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</si>
  <si>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</si>
  <si>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</si>
  <si>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</si>
  <si>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</si>
  <si>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</si>
  <si>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</si>
  <si>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</si>
  <si>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</si>
  <si>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</si>
  <si>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</si>
  <si>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</si>
  <si>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</si>
  <si>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</si>
  <si>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</si>
  <si>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</si>
  <si>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</si>
  <si>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</si>
  <si>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</si>
  <si>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</si>
  <si>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</si>
  <si>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</si>
  <si>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</si>
  <si>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</si>
  <si>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</si>
  <si>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</si>
  <si>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</si>
  <si>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</si>
  <si>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</si>
  <si>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</si>
  <si>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</si>
  <si>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</si>
  <si>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</si>
  <si>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</si>
  <si>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</si>
  <si>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</si>
  <si>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</si>
  <si>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</si>
  <si>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</si>
  <si>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</si>
  <si>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</si>
  <si>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</si>
  <si>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</si>
  <si>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</si>
  <si>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</si>
  <si>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</si>
  <si>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</si>
  <si>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</si>
  <si>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</si>
  <si>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</si>
  <si>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</si>
  <si>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</si>
  <si>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</si>
  <si>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</si>
  <si>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</si>
  <si>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</si>
  <si>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</si>
  <si>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</si>
  <si>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</si>
  <si>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</si>
  <si>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</si>
  <si>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</si>
  <si>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</si>
  <si>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</si>
  <si>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</si>
  <si>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</si>
  <si>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</si>
  <si>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</si>
  <si>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</si>
  <si>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</si>
  <si>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</si>
  <si>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</si>
  <si>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</si>
  <si>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</si>
  <si>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</si>
  <si>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</si>
  <si>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</si>
  <si>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</si>
  <si>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</si>
  <si>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</si>
  <si>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</si>
  <si>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</si>
  <si>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</si>
  <si>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</si>
  <si>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</si>
  <si>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</si>
  <si>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</si>
  <si>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</si>
  <si>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</si>
  <si>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</si>
  <si>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</si>
  <si>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</si>
  <si>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</si>
  <si>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</si>
  <si>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</si>
  <si>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</si>
  <si>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</si>
  <si>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</si>
  <si>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</si>
  <si>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</si>
  <si>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</si>
  <si>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</si>
  <si>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</si>
  <si>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</si>
  <si>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</si>
  <si>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</si>
  <si>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</si>
  <si>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</si>
  <si>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</si>
  <si>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</si>
  <si>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</si>
  <si>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</si>
  <si>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</si>
  <si>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</si>
  <si>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</si>
  <si>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</si>
  <si>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</si>
  <si>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</si>
  <si>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</si>
  <si>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</si>
  <si>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</si>
  <si>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</si>
  <si>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</si>
  <si>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</si>
  <si>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</si>
  <si>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</si>
  <si>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</si>
  <si>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</si>
  <si>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</si>
  <si>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</si>
  <si>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</si>
  <si>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</si>
  <si>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</si>
  <si>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</si>
  <si>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</si>
  <si>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</si>
  <si>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</si>
  <si>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</si>
  <si>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</si>
  <si>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</si>
  <si>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</si>
  <si>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</si>
  <si>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</si>
  <si>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</si>
  <si>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</si>
  <si>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</si>
  <si>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</si>
  <si>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</si>
  <si>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</si>
  <si>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</si>
  <si>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</si>
  <si>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</si>
  <si>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</si>
  <si>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</si>
  <si>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</si>
  <si>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</si>
  <si>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</si>
  <si>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</si>
  <si>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</si>
  <si>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</si>
  <si>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</si>
  <si>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</si>
  <si>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</si>
  <si>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</si>
  <si>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</si>
  <si>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</si>
  <si>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</si>
  <si>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</si>
  <si>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</si>
  <si>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</si>
  <si>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</si>
  <si>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</si>
  <si>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</si>
  <si>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</si>
  <si>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</si>
  <si>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</si>
  <si>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</si>
  <si>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</si>
  <si>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</si>
  <si>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</si>
  <si>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</si>
  <si>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</si>
  <si>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</si>
  <si>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</si>
  <si>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</si>
  <si>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</si>
  <si>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</si>
  <si>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</si>
  <si>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</si>
  <si>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</si>
  <si>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</si>
  <si>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</si>
  <si>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</si>
  <si>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</si>
  <si>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</si>
  <si>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</si>
  <si>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</si>
  <si>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</si>
  <si>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</si>
  <si>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</si>
  <si>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</si>
  <si>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</si>
  <si>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</si>
  <si>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</si>
  <si>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</si>
  <si>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</si>
  <si>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</si>
  <si>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</si>
  <si>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</si>
  <si>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</si>
  <si>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</si>
  <si>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</si>
  <si>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</si>
  <si>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</si>
  <si>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</si>
  <si>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</si>
  <si>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</si>
  <si>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</si>
  <si>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</si>
  <si>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</si>
  <si>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</si>
  <si>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</si>
  <si>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</si>
  <si>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</si>
  <si>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</si>
  <si>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</si>
  <si>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</si>
  <si>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</si>
  <si>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</si>
  <si>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</si>
  <si>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</si>
  <si>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</si>
  <si>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</si>
  <si>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</si>
  <si>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</si>
  <si>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</si>
  <si>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</si>
  <si>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</si>
  <si>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</si>
  <si>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</si>
  <si>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</si>
  <si>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</si>
  <si>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</si>
  <si>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</si>
  <si>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</si>
  <si>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</si>
  <si>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</si>
  <si>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</si>
  <si>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</si>
  <si>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</si>
  <si>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</si>
  <si>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</si>
  <si>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</si>
  <si>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</si>
  <si>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</si>
  <si>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</si>
  <si>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</si>
  <si>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</si>
  <si>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</si>
  <si>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</si>
  <si>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</si>
  <si>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</si>
  <si>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</si>
  <si>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</si>
  <si>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</si>
  <si>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</si>
  <si>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</si>
  <si>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</si>
  <si>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</si>
  <si>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</si>
  <si>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</si>
  <si>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</si>
  <si>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</si>
  <si>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</si>
  <si>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</si>
  <si>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</si>
  <si>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</si>
  <si>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</si>
  <si>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</si>
  <si>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</si>
  <si>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</si>
  <si>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</si>
  <si>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</si>
  <si>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</si>
  <si>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</si>
  <si>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</si>
  <si>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</si>
  <si>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</si>
  <si>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</si>
  <si>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</si>
  <si>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</si>
  <si>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</si>
  <si>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</si>
  <si>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</si>
  <si>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</si>
  <si>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</si>
  <si>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</si>
  <si>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</si>
  <si>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</si>
  <si>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</si>
  <si>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</si>
  <si>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</si>
  <si>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</si>
  <si>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</si>
  <si>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</si>
  <si>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</si>
  <si>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</si>
  <si>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</si>
  <si>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</si>
  <si>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</si>
  <si>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</si>
  <si>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</si>
  <si>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</si>
  <si>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</si>
  <si>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</si>
  <si>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</si>
  <si>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</si>
  <si>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</si>
  <si>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</si>
  <si>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</si>
  <si>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</si>
  <si>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</si>
  <si>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</si>
  <si>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</si>
  <si>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</si>
  <si>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</si>
  <si>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</si>
  <si>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</si>
  <si>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</si>
  <si>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</si>
  <si>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</si>
  <si>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</si>
  <si>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</si>
  <si>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</si>
  <si>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</si>
  <si>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</si>
  <si>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</si>
  <si>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</si>
  <si>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</si>
  <si>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</si>
  <si>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</si>
  <si>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</si>
  <si>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</si>
  <si>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</si>
  <si>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</si>
  <si>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</si>
  <si>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</si>
  <si>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</si>
  <si>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</si>
  <si>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</si>
  <si>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</si>
  <si>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</si>
  <si>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</si>
  <si>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</si>
  <si>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</si>
  <si>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</si>
  <si>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</si>
  <si>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</si>
  <si>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</si>
  <si>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</si>
  <si>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</si>
  <si>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</si>
  <si>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</si>
  <si>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</si>
  <si>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</si>
  <si>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</si>
  <si>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</si>
  <si>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</si>
  <si>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</si>
  <si>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</si>
  <si>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</si>
  <si>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</si>
  <si>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</si>
  <si>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</si>
  <si>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</si>
  <si>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</si>
  <si>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</si>
  <si>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</si>
  <si>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</si>
  <si>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</si>
  <si>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</si>
  <si>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</si>
  <si>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</si>
  <si>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</si>
  <si>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</si>
  <si>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</si>
  <si>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</si>
  <si>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</si>
  <si>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</si>
  <si>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</si>
  <si>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</si>
  <si>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</si>
  <si>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</si>
  <si>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</si>
  <si>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</si>
  <si>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</si>
  <si>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</si>
  <si>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</si>
  <si>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</si>
  <si>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</si>
  <si>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</si>
  <si>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</si>
  <si>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</si>
  <si>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</si>
  <si>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</si>
  <si>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</si>
  <si>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</si>
  <si>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</si>
  <si>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</si>
  <si>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</si>
  <si>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</si>
  <si>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</si>
  <si>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</si>
  <si>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</si>
  <si>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</si>
  <si>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</si>
  <si>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</si>
  <si>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</si>
  <si>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</si>
  <si>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</si>
  <si>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</si>
  <si>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</si>
  <si>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</si>
  <si>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</si>
  <si>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</si>
  <si>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</si>
  <si>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</si>
  <si>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</si>
  <si>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</si>
  <si>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</si>
  <si>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</si>
  <si>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</si>
  <si>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</si>
  <si>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</si>
  <si>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</si>
  <si>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</si>
  <si>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</si>
  <si>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</si>
  <si>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</si>
  <si>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</si>
  <si>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</si>
  <si>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</si>
  <si>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</si>
  <si>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</si>
  <si>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</si>
  <si>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</si>
  <si>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</si>
  <si>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</si>
  <si>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</si>
  <si>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</si>
  <si>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</si>
  <si>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</si>
  <si>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</si>
  <si>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</si>
  <si>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</si>
  <si>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</si>
  <si>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</si>
  <si>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</si>
  <si>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</si>
  <si>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</si>
  <si>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</si>
  <si>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</si>
  <si>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</si>
  <si>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</si>
  <si>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</si>
  <si>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</si>
  <si>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</si>
  <si>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</si>
  <si>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</si>
  <si>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</si>
  <si>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</si>
  <si>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</si>
  <si>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</si>
  <si>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</si>
  <si>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</si>
  <si>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</si>
  <si>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</si>
  <si>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</si>
  <si>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</si>
  <si>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</si>
  <si>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</si>
  <si>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</si>
  <si>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</si>
  <si>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</si>
  <si>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</si>
  <si>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</si>
  <si>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</si>
  <si>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</si>
  <si>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</si>
  <si>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</si>
  <si>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</si>
  <si>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</si>
  <si>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</si>
  <si>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</si>
  <si>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</si>
  <si>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</si>
  <si>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</si>
  <si>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</si>
  <si>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</si>
  <si>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</si>
  <si>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</si>
  <si>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</si>
  <si>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</si>
  <si>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</si>
  <si>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</si>
  <si>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</si>
  <si>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</si>
  <si>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</si>
  <si>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</si>
  <si>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</si>
  <si>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</si>
  <si>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</si>
  <si>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</si>
  <si>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</si>
  <si>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</si>
  <si>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</si>
  <si>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</si>
  <si>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</si>
  <si>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</si>
  <si>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</si>
  <si>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</si>
  <si>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</si>
  <si>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</si>
  <si>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</si>
  <si>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</si>
  <si>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</si>
  <si>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</si>
  <si>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</si>
  <si>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</si>
  <si>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</si>
  <si>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</si>
  <si>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</si>
  <si>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</si>
  <si>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</si>
  <si>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</si>
  <si>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</si>
  <si>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</si>
  <si>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</si>
  <si>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</si>
  <si>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</si>
  <si>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</si>
  <si>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</si>
  <si>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</si>
  <si>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</si>
  <si>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</si>
  <si>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</si>
  <si>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</si>
  <si>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</si>
  <si>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</si>
  <si>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</si>
  <si>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</si>
  <si>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</si>
  <si>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</si>
  <si>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</si>
  <si>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</si>
  <si>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</si>
  <si>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</si>
  <si>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</si>
  <si>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</si>
  <si>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</si>
  <si>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</si>
  <si>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</si>
  <si>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</si>
  <si>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</si>
  <si>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</si>
  <si>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</si>
  <si>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</si>
  <si>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</si>
  <si>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</si>
  <si>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</si>
  <si>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</si>
  <si>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</si>
  <si>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</si>
  <si>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</si>
  <si>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</si>
  <si>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</si>
  <si>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</si>
  <si>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</si>
  <si>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</si>
  <si>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</si>
  <si>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</si>
  <si>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</si>
  <si>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</si>
  <si>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</si>
  <si>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</si>
  <si>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</si>
  <si>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</si>
  <si>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</si>
  <si>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</si>
  <si>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</si>
  <si>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</si>
  <si>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</si>
  <si>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</si>
  <si>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</si>
  <si>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</si>
  <si>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</si>
  <si>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</si>
  <si>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</si>
  <si>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</si>
  <si>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</si>
  <si>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</si>
  <si>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</si>
  <si>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</si>
  <si>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</si>
  <si>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</si>
  <si>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</si>
  <si>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</si>
  <si>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</si>
  <si>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</si>
  <si>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</si>
  <si>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</si>
  <si>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</si>
  <si>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</si>
  <si>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</si>
  <si>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</si>
  <si>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</si>
  <si>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</si>
  <si>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</si>
  <si>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</si>
  <si>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</si>
  <si>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</si>
  <si>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</si>
  <si>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</si>
  <si>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</si>
  <si>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</si>
  <si>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</si>
  <si>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</si>
  <si>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</si>
  <si>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</si>
  <si>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</si>
  <si>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</si>
  <si>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</si>
  <si>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</si>
  <si>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</si>
  <si>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</si>
  <si>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</si>
  <si>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</si>
  <si>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</si>
  <si>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</si>
  <si>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</si>
  <si>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</si>
  <si>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</si>
  <si>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</si>
  <si>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</si>
  <si>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</si>
  <si>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</si>
  <si>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</si>
  <si>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</si>
  <si>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</si>
  <si>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</si>
  <si>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</si>
  <si>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</si>
  <si>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</si>
  <si>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</si>
  <si>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</si>
  <si>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</si>
  <si>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</si>
  <si>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</si>
  <si>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</si>
  <si>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</si>
  <si>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</si>
  <si>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</si>
  <si>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</si>
  <si>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</si>
  <si>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</si>
  <si>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</si>
  <si>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</si>
  <si>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</si>
  <si>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</si>
  <si>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</si>
  <si>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</si>
  <si>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</si>
  <si>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</si>
  <si>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</si>
  <si>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</si>
  <si>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</si>
  <si>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</si>
  <si>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</si>
  <si>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</si>
  <si>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</si>
  <si>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</si>
  <si>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</si>
  <si>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</si>
  <si>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</si>
  <si>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</si>
  <si>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</si>
  <si>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</si>
  <si>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</si>
  <si>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</si>
  <si>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</si>
  <si>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</si>
  <si>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</si>
  <si>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</si>
  <si>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</si>
  <si>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</si>
  <si>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</si>
  <si>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</si>
  <si>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</si>
  <si>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</si>
  <si>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</si>
  <si>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</si>
  <si>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</si>
  <si>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</si>
  <si>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</si>
  <si>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</si>
  <si>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</si>
  <si>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</si>
  <si>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</si>
  <si>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</si>
  <si>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</si>
  <si>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</si>
  <si>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</si>
  <si>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</si>
  <si>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</si>
  <si>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</si>
  <si>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</si>
  <si>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</si>
  <si>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</si>
  <si>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</si>
  <si>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</si>
  <si>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</si>
  <si>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</si>
  <si>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</si>
  <si>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</si>
  <si>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</si>
  <si>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</si>
  <si>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</si>
  <si>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</si>
  <si>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</si>
  <si>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</si>
  <si>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</si>
  <si>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</si>
  <si>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</si>
  <si>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</si>
  <si>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</si>
  <si>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</si>
  <si>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</si>
  <si>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</si>
  <si>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</si>
  <si>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</si>
  <si>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</si>
  <si>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</si>
  <si>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</si>
  <si>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</si>
  <si>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</si>
  <si>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</si>
  <si>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</si>
  <si>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</si>
  <si>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</si>
  <si>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</si>
  <si>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</si>
  <si>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</si>
  <si>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</si>
  <si>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</si>
  <si>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</si>
  <si>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</si>
  <si>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</si>
  <si>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</si>
  <si>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</si>
  <si>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</si>
  <si>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</si>
  <si>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</si>
  <si>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</si>
  <si>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</si>
  <si>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</si>
  <si>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</si>
  <si>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</si>
  <si>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</si>
  <si>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</si>
  <si>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</si>
  <si>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</si>
  <si>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</si>
  <si>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</si>
  <si>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</si>
  <si>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</si>
  <si>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</si>
  <si>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</si>
  <si>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</si>
  <si>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</si>
  <si>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</si>
  <si>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</si>
  <si>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</si>
  <si>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</si>
  <si>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</si>
  <si>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</si>
  <si>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</si>
  <si>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</si>
  <si>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</si>
  <si>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</si>
  <si>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</si>
  <si>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</si>
  <si>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</si>
  <si>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</si>
  <si>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</si>
  <si>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</si>
  <si>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</si>
  <si>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</si>
  <si>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</si>
  <si>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</si>
  <si>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</si>
  <si>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</si>
  <si>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</si>
  <si>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</si>
  <si>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</si>
  <si>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</si>
  <si>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</si>
  <si>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</si>
  <si>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</si>
  <si>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</si>
  <si>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</si>
  <si>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</si>
  <si>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</si>
  <si>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</si>
  <si>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</si>
  <si>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</si>
  <si>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</si>
  <si>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</si>
  <si>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</si>
  <si>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</si>
  <si>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</si>
  <si>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</si>
  <si>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</si>
  <si>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</si>
  <si>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</si>
  <si>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</si>
  <si>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</si>
  <si>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</si>
  <si>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</si>
  <si>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</si>
  <si>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</si>
  <si>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</si>
  <si>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</si>
  <si>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</si>
  <si>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</si>
  <si>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</si>
  <si>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</si>
  <si>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</si>
  <si>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</si>
  <si>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</si>
  <si>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</si>
  <si>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</si>
  <si>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</si>
  <si>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</si>
  <si>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</si>
  <si>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</si>
  <si>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</si>
  <si>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</si>
  <si>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</si>
  <si>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</si>
  <si>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</si>
  <si>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</si>
  <si>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</si>
  <si>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</si>
  <si>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</si>
  <si>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</si>
  <si>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</si>
  <si>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</si>
  <si>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</si>
  <si>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</si>
  <si>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</si>
  <si>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</si>
  <si>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</si>
  <si>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</si>
  <si>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</si>
  <si>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</si>
  <si>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</si>
  <si>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</si>
  <si>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</si>
  <si>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</si>
  <si>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</si>
  <si>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</si>
  <si>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</si>
  <si>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</si>
  <si>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</si>
  <si>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</si>
  <si>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</si>
  <si>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</si>
  <si>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</si>
  <si>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</si>
  <si>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</si>
  <si>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</si>
  <si>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</si>
  <si>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</si>
  <si>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</si>
  <si>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</si>
  <si>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</si>
  <si>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</si>
  <si>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</si>
  <si>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</si>
  <si>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</si>
  <si>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</si>
  <si>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</si>
  <si>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</si>
  <si>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</si>
  <si>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</si>
  <si>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</si>
  <si>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</si>
  <si>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</si>
  <si>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</si>
  <si>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</si>
  <si>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</si>
  <si>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</si>
  <si>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</si>
  <si>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</si>
  <si>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</si>
  <si>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</si>
  <si>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</si>
  <si>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</si>
  <si>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</si>
  <si>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</si>
  <si>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</si>
  <si>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</si>
  <si>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</si>
  <si>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</si>
  <si>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</si>
  <si>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</si>
  <si>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</si>
  <si>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</si>
  <si>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</si>
  <si>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</si>
  <si>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</si>
  <si>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</si>
  <si>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</si>
  <si>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</si>
  <si>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</si>
  <si>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</si>
  <si>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</si>
  <si>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</si>
  <si>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</si>
  <si>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</si>
  <si>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</si>
  <si>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</si>
  <si>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</si>
  <si>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</si>
  <si>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</si>
  <si>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</si>
  <si>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</si>
  <si>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</si>
  <si>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</si>
  <si>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</si>
  <si>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</si>
  <si>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</si>
  <si>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</si>
  <si>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</si>
  <si>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</si>
  <si>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</si>
  <si>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</si>
  <si>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</si>
  <si>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</si>
  <si>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</si>
  <si>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</si>
  <si>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</si>
  <si>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</si>
  <si>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</si>
  <si>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</si>
  <si>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</si>
  <si>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</si>
  <si>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</si>
  <si>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</si>
  <si>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</si>
  <si>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</si>
  <si>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</si>
  <si>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</si>
  <si>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</si>
  <si>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</si>
  <si>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</si>
  <si>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</si>
  <si>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</si>
  <si>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</si>
  <si>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</si>
  <si>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</si>
  <si>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</si>
  <si>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</si>
  <si>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</si>
  <si>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</si>
  <si>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</si>
  <si>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</si>
  <si>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</si>
  <si>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</si>
  <si>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</si>
  <si>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</si>
  <si>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</si>
  <si>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</si>
  <si>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</si>
  <si>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</si>
  <si>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</si>
  <si>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</si>
  <si>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</si>
  <si>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</si>
  <si>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</si>
  <si>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</si>
  <si>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</si>
  <si>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</si>
  <si>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</si>
  <si>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</si>
  <si>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</si>
  <si>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</si>
  <si>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</si>
  <si>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</si>
  <si>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</si>
  <si>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</si>
  <si>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</si>
  <si>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</si>
  <si>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</si>
  <si>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</si>
  <si>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</si>
  <si>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</si>
  <si>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</si>
  <si>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</si>
  <si>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</si>
  <si>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</si>
  <si>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</si>
  <si>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</si>
  <si>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</si>
  <si>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</si>
  <si>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</si>
  <si>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</si>
  <si>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</si>
  <si>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</si>
  <si>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</si>
  <si>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</si>
  <si>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</si>
  <si>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</si>
  <si>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</si>
  <si>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</si>
  <si>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</si>
  <si>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</si>
  <si>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</si>
  <si>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</si>
  <si>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</si>
  <si>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</si>
  <si>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</si>
  <si>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</si>
  <si>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</si>
  <si>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</si>
  <si>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</si>
  <si>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</si>
  <si>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</si>
  <si>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</si>
  <si>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</si>
  <si>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</si>
  <si>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</si>
  <si>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</si>
  <si>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</si>
  <si>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</si>
  <si>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</si>
  <si>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</si>
  <si>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</si>
  <si>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</si>
  <si>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</si>
  <si>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</si>
  <si>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</si>
  <si>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</si>
  <si>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</si>
  <si>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</si>
  <si>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</si>
  <si>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</si>
  <si>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</si>
  <si>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</si>
  <si>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</si>
  <si>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</si>
  <si>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</si>
  <si>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</si>
  <si>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</si>
  <si>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</si>
  <si>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</si>
  <si>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</si>
  <si>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</si>
  <si>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</si>
  <si>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</si>
  <si>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</si>
  <si>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</si>
  <si>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</si>
  <si>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</si>
  <si>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</si>
  <si>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</si>
  <si>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</si>
  <si>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</si>
  <si>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</si>
  <si>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</si>
  <si>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</si>
  <si>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</si>
  <si>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</si>
  <si>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</si>
  <si>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</si>
  <si>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</si>
  <si>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</si>
  <si>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</si>
  <si>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</si>
  <si>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</si>
  <si>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</si>
  <si>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</si>
  <si>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</si>
  <si>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</si>
  <si>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</si>
  <si>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</si>
  <si>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</si>
  <si>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</si>
  <si>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</si>
  <si>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</si>
  <si>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</si>
  <si>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</si>
  <si>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</si>
  <si>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</si>
  <si>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</si>
  <si>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</si>
  <si>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</si>
  <si>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</si>
  <si>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</si>
  <si>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</si>
  <si>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</si>
  <si>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</si>
  <si>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</si>
  <si>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</si>
  <si>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</si>
  <si>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</si>
  <si>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</si>
  <si>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</si>
  <si>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</si>
  <si>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</si>
  <si>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</si>
  <si>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</si>
  <si>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</si>
  <si>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</si>
  <si>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</si>
  <si>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</si>
  <si>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</si>
  <si>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</si>
  <si>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</si>
  <si>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</si>
  <si>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</si>
  <si>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</si>
  <si>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</si>
  <si>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</si>
  <si>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</si>
  <si>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</si>
  <si>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</si>
  <si>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</si>
  <si>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</si>
  <si>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</si>
  <si>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</si>
  <si>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</si>
  <si>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</si>
  <si>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</si>
  <si>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</si>
  <si>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</si>
  <si>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</si>
  <si>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</si>
  <si>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</si>
  <si>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</si>
  <si>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</si>
  <si>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</si>
  <si>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</si>
  <si>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</si>
  <si>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</si>
  <si>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</si>
  <si>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</si>
  <si>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</si>
  <si>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</si>
  <si>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</si>
  <si>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</si>
  <si>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</si>
  <si>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</si>
  <si>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</si>
  <si>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</si>
  <si>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</si>
  <si>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</si>
  <si>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</si>
  <si>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</si>
  <si>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</si>
  <si>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</si>
  <si>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</si>
  <si>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</si>
  <si>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</si>
  <si>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</si>
  <si>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</si>
  <si>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</si>
  <si>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</si>
  <si>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</si>
  <si>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</si>
  <si>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</si>
  <si>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</si>
  <si>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</si>
  <si>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</si>
  <si>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</si>
  <si>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</si>
  <si>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</si>
  <si>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</si>
  <si>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</si>
  <si>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</si>
  <si>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</si>
  <si>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</si>
  <si>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</si>
  <si>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</si>
  <si>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</si>
  <si>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</si>
  <si>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</si>
  <si>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</si>
  <si>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</si>
  <si>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</si>
  <si>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</si>
  <si>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</si>
  <si>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</si>
  <si>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</si>
  <si>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</si>
  <si>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</si>
  <si>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</si>
  <si>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</si>
  <si>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</si>
  <si>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</si>
  <si>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</si>
  <si>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</si>
  <si>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</si>
  <si>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</si>
  <si>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</si>
  <si>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</si>
  <si>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</si>
  <si>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</si>
  <si>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</si>
  <si>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</si>
  <si>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</si>
  <si>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</si>
  <si>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</si>
  <si>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</si>
  <si>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</si>
  <si>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</si>
  <si>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</si>
  <si>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</si>
  <si>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</si>
  <si>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</si>
  <si>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</si>
  <si>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</si>
  <si>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</si>
  <si>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</si>
  <si>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</si>
  <si>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</si>
  <si>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</si>
  <si>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</si>
  <si>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</si>
  <si>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</si>
  <si>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</si>
  <si>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</si>
  <si>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</si>
  <si>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</si>
  <si>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</si>
  <si>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</si>
  <si>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</si>
  <si>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</si>
  <si>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</si>
  <si>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</si>
  <si>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</si>
  <si>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</si>
  <si>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</si>
  <si>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</si>
  <si>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</si>
  <si>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</si>
  <si>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</si>
  <si>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</si>
  <si>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</si>
  <si>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</si>
  <si>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</si>
  <si>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</si>
  <si>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</si>
  <si>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</si>
  <si>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</si>
  <si>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</si>
  <si>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</si>
  <si>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</si>
  <si>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</si>
  <si>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</si>
  <si>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</si>
  <si>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</si>
  <si>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</si>
  <si>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</si>
  <si>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</si>
  <si>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</si>
  <si>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</si>
  <si>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</si>
  <si>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</si>
  <si>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</si>
  <si>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</si>
  <si>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</si>
  <si>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</si>
  <si>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</si>
  <si>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</si>
  <si>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</si>
  <si>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</si>
  <si>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</si>
  <si>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</si>
  <si>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</si>
  <si>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</si>
  <si>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</si>
  <si>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</si>
  <si>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</si>
  <si>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</si>
  <si>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</si>
  <si>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</si>
  <si>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</si>
  <si>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</si>
  <si>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</si>
  <si>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</si>
  <si>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</si>
  <si>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</si>
  <si>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</si>
  <si>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</si>
  <si>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</si>
  <si>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</si>
  <si>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</si>
  <si>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</si>
  <si>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</si>
  <si>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</si>
  <si>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</si>
  <si>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</si>
  <si>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</si>
  <si>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</si>
  <si>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</si>
  <si>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</si>
  <si>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</si>
  <si>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</si>
  <si>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</si>
  <si>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</si>
  <si>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</si>
  <si>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</si>
  <si>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</si>
  <si>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</si>
  <si>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</si>
  <si>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</si>
  <si>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</si>
  <si>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</si>
  <si>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</si>
  <si>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</si>
  <si>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</si>
  <si>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</si>
  <si>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</si>
  <si>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</si>
  <si>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</si>
  <si>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</si>
  <si>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</si>
  <si>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</si>
  <si>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</si>
  <si>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</si>
  <si>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</si>
  <si>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</si>
  <si>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</si>
  <si>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</si>
  <si>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</si>
  <si>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</si>
  <si>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</si>
  <si>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</si>
  <si>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</si>
  <si>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</si>
  <si>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</si>
  <si>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</si>
  <si>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</si>
  <si>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</si>
  <si>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</si>
  <si>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</si>
  <si>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</si>
  <si>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</si>
  <si>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</si>
  <si>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</si>
  <si>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</si>
  <si>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</si>
  <si>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</si>
  <si>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</si>
  <si>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</si>
  <si>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</si>
  <si>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</si>
  <si>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</si>
  <si>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</si>
  <si>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</si>
  <si>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</si>
  <si>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</si>
  <si>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</si>
  <si>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</si>
  <si>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</si>
  <si>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</si>
  <si>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</si>
  <si>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</si>
  <si>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</si>
  <si>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</si>
  <si>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</si>
  <si>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</si>
  <si>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</si>
  <si>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</si>
  <si>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</si>
  <si>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</si>
  <si>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</si>
  <si>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</si>
  <si>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</si>
  <si>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</si>
  <si>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</si>
  <si>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</si>
  <si>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</si>
  <si>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</si>
  <si>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</si>
  <si>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</si>
  <si>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</si>
  <si>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</si>
  <si>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</si>
  <si>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</si>
  <si>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</si>
  <si>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</si>
  <si>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</si>
  <si>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</si>
  <si>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</si>
  <si>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</si>
  <si>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</si>
  <si>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</si>
  <si>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</si>
  <si>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</si>
  <si>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</si>
  <si>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</si>
  <si>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</si>
  <si>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</si>
  <si>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</si>
  <si>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</si>
  <si>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</si>
  <si>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</si>
  <si>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</si>
  <si>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</si>
  <si>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</si>
  <si>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</si>
  <si>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</si>
  <si>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</si>
  <si>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</si>
  <si>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</si>
  <si>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</si>
  <si>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</si>
  <si>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</si>
  <si>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</si>
  <si>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</si>
  <si>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</si>
  <si>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</si>
  <si>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</si>
  <si>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</si>
  <si>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</si>
  <si>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</si>
  <si>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</si>
  <si>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</si>
  <si>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</si>
  <si>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</si>
  <si>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</si>
  <si>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</si>
  <si>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</si>
  <si>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</si>
  <si>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</si>
  <si>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</si>
  <si>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</si>
  <si>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</si>
  <si>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</si>
  <si>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</si>
  <si>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</si>
  <si>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</si>
  <si>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</si>
  <si>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</si>
  <si>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</si>
  <si>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</si>
  <si>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</si>
  <si>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</si>
  <si>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</si>
  <si>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</si>
  <si>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</si>
  <si>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</si>
  <si>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</si>
  <si>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</si>
  <si>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</si>
  <si>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</si>
  <si>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</si>
  <si>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</si>
  <si>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</si>
  <si>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</si>
  <si>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</si>
  <si>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</si>
  <si>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</si>
  <si>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</si>
  <si>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</si>
  <si>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</si>
  <si>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</si>
  <si>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</si>
  <si>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</si>
  <si>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</si>
  <si>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</si>
  <si>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</si>
  <si>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</si>
  <si>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</si>
  <si>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</si>
  <si>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</si>
  <si>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</si>
  <si>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</si>
  <si>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</si>
  <si>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</si>
  <si>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</si>
  <si>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</si>
  <si>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</si>
  <si>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</si>
  <si>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</si>
  <si>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</si>
  <si>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</si>
  <si>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</si>
  <si>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</si>
  <si>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</si>
  <si>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</si>
  <si>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</si>
  <si>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</si>
  <si>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</si>
  <si>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</si>
  <si>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</si>
  <si>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</si>
  <si>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</si>
  <si>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</si>
  <si>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</si>
  <si>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</si>
  <si>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</si>
  <si>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</si>
  <si>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</si>
  <si>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</si>
  <si>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</si>
  <si>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</si>
  <si>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</si>
  <si>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</si>
  <si>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</si>
  <si>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</si>
  <si>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</si>
  <si>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</si>
  <si>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</si>
  <si>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</si>
  <si>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</si>
  <si>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</si>
  <si>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</si>
  <si>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</si>
  <si>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</si>
  <si>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</si>
  <si>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</si>
  <si>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</si>
  <si>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</si>
  <si>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</si>
  <si>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</si>
  <si>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</si>
  <si>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</si>
  <si>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</si>
  <si>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</si>
  <si>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</si>
  <si>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</si>
  <si>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</si>
  <si>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</si>
  <si>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</si>
  <si>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</si>
  <si>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</si>
  <si>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</si>
  <si>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</si>
  <si>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</si>
  <si>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</si>
  <si>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</si>
  <si>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</si>
  <si>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</si>
  <si>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</si>
  <si>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</si>
  <si>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</si>
  <si>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</si>
  <si>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</si>
  <si>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</si>
  <si>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</si>
  <si>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</si>
  <si>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</si>
  <si>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</si>
  <si>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</si>
  <si>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</si>
  <si>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</si>
  <si>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</si>
  <si>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</si>
  <si>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</si>
  <si>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</si>
  <si>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</si>
  <si>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</si>
  <si>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</si>
  <si>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</si>
  <si>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</si>
  <si>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</si>
  <si>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</si>
  <si>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</si>
  <si>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</si>
  <si>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</si>
  <si>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</si>
  <si>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</si>
  <si>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</si>
  <si>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</si>
  <si>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</si>
  <si>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</si>
  <si>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</si>
  <si>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</si>
  <si>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</si>
  <si>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</si>
  <si>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</si>
  <si>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</si>
  <si>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</si>
  <si>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</si>
  <si>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</si>
  <si>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</si>
  <si>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</si>
  <si>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</si>
  <si>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</si>
  <si>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</si>
  <si>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</si>
  <si>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</si>
  <si>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</si>
  <si>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</si>
  <si>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</si>
  <si>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</si>
  <si>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</si>
  <si>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</si>
  <si>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</si>
  <si>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</si>
  <si>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</si>
  <si>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</si>
  <si>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</si>
  <si>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</si>
  <si>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</si>
  <si>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</si>
  <si>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</si>
  <si>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</si>
  <si>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</si>
  <si>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</si>
  <si>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</si>
  <si>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</si>
  <si>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</si>
  <si>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</si>
  <si>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</si>
  <si>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</si>
  <si>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</si>
  <si>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</si>
  <si>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</si>
  <si>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</si>
  <si>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</si>
  <si>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</si>
  <si>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</si>
  <si>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</si>
  <si>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</si>
  <si>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</si>
  <si>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</si>
  <si>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</si>
  <si>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</si>
  <si>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</si>
  <si>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</si>
  <si>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</si>
  <si>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</si>
  <si>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</si>
  <si>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</si>
  <si>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</si>
  <si>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</si>
  <si>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</si>
  <si>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</si>
  <si>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</si>
  <si>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</si>
  <si>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</si>
  <si>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</si>
  <si>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</si>
  <si>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</si>
  <si>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</si>
  <si>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</si>
  <si>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</si>
  <si>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</si>
  <si>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</si>
  <si>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</si>
  <si>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</si>
  <si>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</si>
  <si>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</si>
  <si>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</si>
  <si>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</si>
  <si>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</si>
  <si>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</si>
  <si>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</si>
  <si>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</si>
  <si>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</si>
  <si>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</si>
  <si>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</si>
  <si>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</si>
  <si>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</si>
  <si>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</si>
  <si>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</si>
  <si>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</si>
  <si>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</si>
  <si>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</si>
  <si>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</si>
  <si>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</si>
  <si>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</si>
  <si>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</si>
  <si>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</si>
  <si>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</si>
  <si>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</si>
  <si>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</si>
  <si>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</si>
  <si>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</si>
  <si>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</si>
  <si>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</si>
  <si>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</si>
  <si>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</si>
  <si>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</si>
  <si>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</si>
  <si>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</si>
  <si>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</si>
  <si>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</si>
  <si>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</si>
  <si>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</si>
  <si>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</si>
  <si>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</si>
  <si>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</si>
  <si>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</si>
  <si>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</si>
  <si>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</si>
  <si>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</si>
  <si>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</si>
  <si>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</si>
  <si>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</si>
  <si>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</si>
  <si>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</si>
  <si>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</si>
  <si>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</si>
  <si>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</si>
  <si>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</si>
  <si>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</si>
  <si>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</si>
  <si>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</si>
  <si>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</si>
  <si>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</si>
  <si>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</si>
  <si>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</si>
  <si>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</si>
  <si>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</si>
  <si>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</si>
  <si>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</si>
  <si>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</si>
  <si>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</si>
  <si>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</si>
  <si>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</si>
  <si>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</si>
  <si>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</si>
  <si>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</si>
  <si>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</si>
  <si>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</si>
  <si>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</si>
  <si>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</si>
  <si>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</si>
  <si>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</si>
  <si>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</si>
  <si>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</si>
  <si>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</si>
  <si>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</si>
  <si>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</si>
  <si>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</si>
  <si>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</si>
  <si>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</si>
  <si>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</si>
  <si>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</si>
  <si>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</si>
  <si>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</si>
  <si>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</si>
  <si>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</si>
  <si>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</si>
  <si>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</si>
  <si>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</si>
  <si>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</si>
  <si>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</si>
  <si>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</si>
  <si>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</si>
  <si>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</si>
  <si>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</si>
  <si>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</si>
  <si>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</si>
  <si>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</si>
  <si>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</si>
  <si>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</si>
  <si>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</si>
  <si>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</si>
  <si>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</si>
  <si>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</si>
  <si>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</si>
  <si>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</si>
  <si>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</si>
  <si>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</si>
  <si>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</si>
  <si>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</si>
  <si>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</si>
  <si>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</si>
  <si>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</si>
  <si>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</si>
  <si>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</si>
  <si>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</si>
  <si>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</si>
  <si>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</si>
  <si>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</si>
  <si>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</si>
  <si>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</si>
  <si>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</si>
  <si>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</si>
  <si>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</si>
  <si>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</si>
  <si>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</si>
  <si>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</si>
  <si>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</si>
  <si>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</si>
  <si>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</si>
  <si>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</si>
  <si>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</si>
  <si>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</si>
  <si>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</si>
  <si>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</si>
  <si>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</si>
  <si>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</si>
  <si>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</si>
  <si>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</si>
  <si>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</si>
  <si>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</si>
  <si>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</si>
  <si>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</si>
  <si>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</si>
  <si>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</si>
  <si>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</si>
  <si>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</si>
  <si>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</si>
  <si>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</si>
  <si>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</si>
  <si>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</si>
  <si>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</si>
  <si>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</si>
  <si>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</si>
  <si>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</si>
  <si>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</si>
  <si>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</si>
  <si>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</si>
  <si>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</si>
  <si>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</si>
  <si>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</si>
  <si>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</si>
  <si>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</si>
  <si>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</si>
  <si>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</si>
  <si>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</si>
  <si>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</si>
  <si>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</si>
  <si>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</si>
  <si>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</si>
  <si>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</si>
  <si>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</si>
  <si>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</si>
  <si>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</si>
  <si>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</si>
  <si>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</si>
  <si>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</si>
  <si>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</si>
  <si>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</si>
  <si>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</si>
  <si>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</si>
  <si>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</si>
  <si>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</si>
  <si>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</si>
  <si>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</si>
  <si>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</si>
  <si>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</si>
  <si>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</si>
  <si>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</si>
  <si>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</si>
  <si>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</si>
  <si>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</si>
  <si>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</si>
  <si>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</si>
  <si>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</si>
  <si>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</si>
  <si>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</si>
  <si>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</si>
  <si>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</si>
  <si>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</si>
  <si>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</si>
  <si>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</si>
  <si>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</si>
  <si>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</si>
  <si>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</si>
  <si>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</si>
  <si>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</si>
  <si>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</si>
  <si>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</si>
  <si>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</si>
  <si>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</si>
  <si>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</si>
  <si>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</si>
  <si>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</si>
  <si>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</si>
  <si>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</si>
  <si>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</si>
  <si>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</si>
  <si>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</si>
  <si>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</si>
  <si>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</si>
  <si>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</si>
  <si>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</si>
  <si>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</si>
  <si>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</si>
  <si>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</si>
  <si>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</si>
  <si>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</si>
  <si>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</si>
  <si>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</si>
  <si>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</si>
  <si>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</si>
  <si>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</si>
  <si>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</si>
  <si>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</si>
  <si>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</si>
  <si>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</si>
  <si>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</si>
  <si>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</si>
  <si>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</si>
  <si>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</si>
  <si>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</si>
  <si>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</si>
  <si>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</si>
  <si>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</si>
  <si>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</si>
  <si>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</si>
  <si>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</si>
  <si>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</si>
  <si>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</si>
  <si>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</si>
  <si>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</si>
  <si>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</si>
  <si>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</si>
  <si>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</si>
  <si>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</si>
  <si>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</si>
  <si>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</si>
  <si>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</si>
  <si>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</si>
  <si>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</si>
  <si>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</si>
  <si>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</si>
  <si>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</si>
  <si>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</si>
  <si>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</si>
  <si>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</si>
  <si>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</si>
  <si>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</si>
  <si>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</si>
  <si>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</si>
  <si>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</si>
  <si>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</si>
  <si>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</si>
  <si>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</si>
  <si>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</si>
  <si>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</si>
  <si>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</si>
  <si>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</si>
  <si>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</si>
  <si>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</si>
  <si>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</si>
  <si>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</si>
  <si>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</si>
  <si>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</si>
  <si>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</si>
  <si>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</si>
  <si>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</si>
  <si>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</si>
  <si>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</si>
  <si>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</si>
  <si>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</si>
  <si>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</si>
  <si>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</si>
  <si>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</si>
  <si>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</si>
  <si>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</si>
  <si>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</si>
  <si>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</si>
  <si>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</si>
  <si>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</si>
  <si>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</si>
  <si>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</si>
  <si>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</si>
  <si>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</si>
  <si>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</si>
  <si>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</si>
  <si>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</si>
  <si>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</si>
  <si>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</si>
  <si>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</si>
  <si>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</si>
  <si>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</si>
  <si>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</si>
  <si>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</si>
  <si>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</si>
  <si>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</si>
  <si>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</si>
  <si>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</si>
  <si>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</si>
  <si>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</si>
  <si>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</si>
  <si>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</si>
  <si>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</si>
  <si>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</si>
  <si>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</si>
  <si>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</si>
  <si>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</si>
  <si>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</si>
  <si>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</si>
  <si>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</si>
  <si>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</si>
  <si>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</si>
  <si>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</si>
  <si>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</si>
  <si>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</si>
  <si>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</si>
  <si>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</si>
  <si>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</si>
  <si>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</si>
  <si>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</si>
  <si>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</si>
  <si>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</si>
  <si>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</si>
  <si>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</si>
  <si>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</si>
  <si>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</si>
  <si>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</si>
  <si>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</si>
  <si>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</si>
  <si>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</si>
  <si>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</si>
  <si>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</si>
  <si>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</si>
  <si>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</si>
  <si>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</si>
  <si>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</si>
  <si>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</si>
  <si>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</si>
  <si>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</si>
  <si>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</si>
  <si>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</si>
  <si>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</si>
  <si>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</si>
  <si>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</si>
  <si>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</si>
  <si>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</si>
  <si>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</si>
  <si>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</si>
  <si>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</si>
  <si>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</si>
  <si>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</si>
  <si>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</si>
  <si>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</si>
  <si>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</si>
  <si>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</si>
  <si>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</si>
  <si>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</si>
  <si>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</si>
  <si>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</si>
  <si>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</si>
  <si>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</si>
  <si>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</si>
  <si>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</si>
  <si>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</si>
  <si>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</si>
  <si>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</si>
  <si>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</si>
  <si>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</si>
  <si>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</si>
  <si>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</si>
  <si>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</si>
  <si>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</si>
  <si>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</si>
  <si>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</si>
  <si>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</si>
  <si>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</si>
  <si>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</si>
  <si>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</si>
  <si>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</si>
  <si>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</si>
  <si>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</si>
  <si>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</si>
  <si>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</si>
  <si>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</si>
  <si>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</si>
  <si>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</si>
  <si>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</si>
  <si>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</si>
  <si>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</si>
  <si>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</si>
  <si>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</si>
  <si>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</si>
  <si>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</si>
  <si>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</si>
  <si>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</si>
  <si>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</si>
  <si>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</si>
  <si>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</si>
  <si>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</si>
  <si>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</si>
  <si>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</si>
  <si>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</si>
  <si>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</si>
  <si>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</si>
  <si>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</si>
  <si>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</si>
  <si>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</si>
  <si>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</si>
  <si>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</si>
  <si>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</si>
  <si>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</si>
  <si>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</si>
  <si>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</si>
  <si>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</si>
  <si>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</si>
  <si>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</si>
  <si>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</si>
  <si>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</si>
  <si>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</si>
  <si>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</si>
  <si>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</si>
  <si>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</si>
  <si>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</si>
  <si>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</si>
  <si>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</si>
  <si>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</si>
  <si>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</si>
  <si>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</si>
  <si>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</si>
  <si>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</si>
  <si>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</si>
  <si>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</si>
  <si>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</si>
  <si>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</si>
  <si>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</si>
  <si>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</si>
  <si>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</si>
  <si>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</si>
  <si>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</si>
  <si>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</si>
  <si>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</si>
  <si>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</si>
  <si>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</si>
  <si>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</si>
  <si>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</si>
  <si>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</si>
  <si>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</si>
  <si>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</si>
  <si>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</si>
  <si>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</si>
  <si>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</si>
  <si>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</si>
  <si>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</si>
  <si>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</si>
  <si>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</si>
  <si>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</si>
  <si>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</si>
  <si>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</si>
  <si>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</si>
  <si>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</si>
  <si>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</si>
  <si>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</si>
  <si>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</si>
  <si>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</si>
  <si>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</si>
  <si>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</si>
  <si>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</si>
  <si>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</si>
  <si>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</si>
  <si>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</si>
  <si>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</si>
  <si>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</si>
  <si>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</si>
  <si>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</si>
  <si>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</si>
  <si>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</si>
  <si>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</si>
  <si>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</si>
  <si>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</si>
  <si>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</si>
  <si>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</si>
  <si>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</si>
  <si>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</si>
  <si>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</si>
  <si>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</si>
  <si>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</si>
  <si>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</si>
  <si>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</si>
  <si>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</si>
  <si>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</si>
  <si>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</si>
  <si>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</si>
  <si>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</si>
  <si>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</si>
  <si>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</si>
  <si>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</si>
  <si>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</si>
  <si>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</si>
  <si>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</si>
  <si>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</si>
  <si>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</si>
  <si>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</si>
  <si>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</si>
  <si>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</si>
  <si>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</si>
  <si>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</si>
  <si>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</si>
  <si>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</si>
  <si>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</si>
  <si>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</si>
  <si>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</si>
  <si>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</si>
  <si>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</si>
  <si>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</si>
  <si>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</si>
  <si>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</si>
  <si>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</si>
  <si>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</si>
  <si>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</si>
  <si>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</si>
  <si>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</si>
  <si>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</si>
  <si>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</si>
  <si>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</si>
  <si>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</si>
  <si>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</si>
  <si>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</si>
  <si>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</si>
  <si>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</si>
  <si>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</si>
  <si>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</si>
  <si>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</si>
  <si>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</si>
  <si>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</si>
  <si>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</si>
  <si>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</si>
  <si>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</si>
  <si>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</si>
  <si>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</si>
  <si>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</si>
  <si>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</si>
  <si>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</si>
  <si>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</si>
  <si>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</si>
  <si>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</si>
  <si>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</si>
  <si>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</si>
  <si>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</si>
  <si>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</si>
  <si>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</si>
  <si>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</si>
  <si>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</si>
  <si>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</si>
  <si>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</si>
  <si>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</si>
  <si>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</si>
  <si>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</si>
  <si>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</si>
  <si>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</si>
  <si>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</si>
  <si>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</si>
  <si>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</si>
  <si>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</si>
  <si>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</si>
  <si>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</si>
  <si>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</si>
  <si>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</si>
  <si>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</si>
  <si>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</si>
  <si>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</si>
  <si>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</si>
  <si>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</si>
  <si>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</si>
  <si>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</si>
  <si>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</si>
  <si>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</si>
  <si>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</si>
  <si>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</si>
  <si>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</si>
  <si>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</si>
  <si>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</si>
  <si>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</si>
  <si>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</si>
  <si>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</si>
  <si>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</si>
  <si>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</si>
  <si>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</si>
  <si>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</si>
  <si>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</si>
  <si>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</si>
  <si>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</si>
  <si>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</si>
  <si>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</si>
  <si>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</si>
  <si>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</si>
  <si>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</si>
  <si>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</si>
  <si>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</si>
  <si>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</si>
  <si>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</si>
  <si>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</si>
  <si>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</si>
  <si>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</si>
  <si>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</si>
  <si>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</si>
  <si>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</si>
  <si>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</si>
  <si>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</si>
  <si>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</si>
  <si>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</si>
  <si>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</si>
  <si>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</si>
  <si>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</si>
  <si>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</si>
  <si>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</si>
  <si>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</si>
  <si>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</si>
  <si>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</si>
  <si>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</si>
  <si>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</si>
  <si>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</si>
  <si>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</si>
  <si>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</si>
  <si>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</si>
  <si>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</si>
  <si>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</si>
  <si>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</si>
  <si>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</si>
  <si>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</si>
  <si>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</si>
  <si>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</si>
  <si>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</si>
  <si>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</si>
  <si>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</si>
  <si>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</si>
  <si>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</si>
  <si>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</si>
  <si>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</si>
  <si>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</si>
  <si>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</si>
  <si>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</si>
  <si>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</si>
  <si>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</si>
  <si>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</si>
  <si>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</si>
  <si>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</si>
  <si>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</si>
  <si>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</si>
  <si>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</si>
  <si>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</si>
  <si>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</si>
  <si>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</si>
  <si>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</si>
  <si>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</si>
  <si>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</si>
  <si>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</si>
  <si>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</si>
  <si>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</si>
  <si>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</si>
  <si>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</si>
  <si>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</si>
  <si>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</si>
  <si>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</si>
  <si>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</si>
  <si>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</si>
  <si>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</si>
  <si>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</si>
  <si>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</si>
  <si>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</si>
  <si>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</si>
  <si>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</si>
  <si>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</si>
  <si>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</si>
  <si>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</si>
  <si>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</si>
  <si>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</si>
  <si>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</si>
  <si>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</si>
  <si>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</si>
  <si>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</si>
  <si>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</si>
  <si>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</si>
  <si>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</si>
  <si>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</si>
  <si>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</si>
  <si>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</si>
  <si>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</si>
  <si>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</si>
  <si>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</si>
  <si>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</si>
  <si>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</si>
  <si>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</si>
  <si>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</si>
  <si>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</si>
  <si>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</si>
  <si>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</si>
  <si>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</si>
  <si>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</si>
  <si>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</si>
  <si>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</si>
  <si>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</si>
  <si>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</si>
  <si>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</si>
  <si>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</si>
  <si>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</si>
  <si>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</si>
  <si>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</si>
  <si>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</si>
  <si>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</si>
  <si>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</si>
  <si>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</si>
  <si>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</si>
  <si>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</si>
  <si>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</si>
  <si>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</si>
  <si>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</si>
  <si>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</si>
  <si>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</si>
  <si>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</si>
  <si>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</si>
  <si>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</si>
  <si>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</si>
  <si>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</si>
  <si>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</si>
  <si>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</si>
  <si>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</si>
  <si>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</si>
  <si>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</si>
  <si>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</si>
  <si>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</si>
  <si>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</si>
  <si>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</si>
  <si>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</si>
  <si>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</si>
  <si>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</si>
  <si>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</si>
  <si>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</si>
  <si>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</si>
  <si>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</si>
  <si>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</si>
  <si>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</si>
  <si>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</si>
  <si>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</si>
  <si>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</si>
  <si>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</si>
  <si>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</si>
  <si>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</si>
  <si>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</si>
  <si>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</si>
  <si>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</si>
  <si>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</si>
  <si>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</si>
  <si>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</si>
  <si>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</si>
  <si>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</si>
  <si>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</si>
  <si>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</si>
  <si>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</si>
  <si>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</si>
  <si>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</si>
  <si>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</si>
  <si>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</si>
  <si>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</si>
  <si>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</si>
  <si>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</si>
  <si>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</si>
  <si>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</si>
  <si>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</si>
  <si>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</si>
  <si>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</si>
  <si>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</si>
  <si>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</si>
  <si>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</si>
  <si>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</si>
  <si>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</si>
  <si>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</si>
  <si>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</si>
  <si>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</si>
  <si>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</si>
  <si>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</si>
  <si>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</si>
  <si>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</si>
  <si>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</si>
  <si>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</si>
  <si>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</si>
  <si>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</si>
  <si>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</si>
  <si>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</si>
  <si>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</si>
  <si>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</si>
  <si>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</si>
  <si>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</si>
  <si>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</si>
  <si>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</si>
  <si>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</si>
  <si>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</si>
  <si>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</si>
  <si>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</si>
  <si>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</si>
  <si>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</si>
  <si>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</si>
  <si>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</si>
  <si>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</si>
  <si>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</si>
  <si>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</si>
  <si>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</si>
  <si>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</si>
  <si>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</si>
  <si>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</si>
  <si>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</si>
  <si>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</si>
  <si>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</si>
  <si>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</si>
  <si>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</si>
  <si>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</si>
  <si>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</si>
  <si>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</si>
  <si>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</si>
  <si>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</si>
  <si>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</si>
  <si>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</si>
  <si>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</si>
  <si>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</si>
  <si>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</si>
  <si>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</si>
  <si>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</si>
  <si>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</si>
  <si>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</si>
  <si>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</si>
  <si>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</si>
  <si>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</si>
  <si>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</si>
  <si>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</si>
  <si>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</si>
  <si>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</si>
  <si>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</si>
  <si>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</si>
  <si>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</si>
  <si>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</si>
  <si>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</si>
  <si>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</si>
  <si>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</si>
  <si>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</si>
  <si>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</si>
  <si>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</si>
  <si>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</si>
  <si>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</si>
  <si>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</si>
  <si>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</si>
  <si>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</si>
  <si>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</si>
  <si>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</si>
  <si>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</si>
  <si>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</si>
  <si>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</si>
  <si>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</si>
  <si>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</si>
  <si>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</si>
  <si>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</si>
  <si>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</si>
  <si>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</si>
  <si>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</si>
  <si>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</si>
  <si>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</si>
  <si>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</si>
  <si>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</si>
  <si>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</si>
  <si>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</si>
  <si>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</si>
  <si>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</si>
  <si>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</si>
  <si>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</si>
  <si>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</si>
  <si>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</si>
  <si>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</si>
  <si>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</si>
  <si>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</si>
  <si>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</si>
  <si>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</si>
  <si>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</si>
  <si>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</si>
  <si>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</si>
  <si>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</si>
  <si>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</si>
  <si>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</si>
  <si>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</si>
  <si>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</si>
  <si>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</si>
  <si>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</si>
  <si>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</si>
  <si>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</si>
  <si>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</si>
  <si>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</si>
  <si>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</si>
  <si>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</si>
  <si>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</si>
  <si>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</si>
  <si>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</si>
  <si>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</si>
  <si>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</si>
  <si>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</si>
  <si>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</si>
  <si>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</si>
  <si>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</si>
  <si>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</si>
  <si>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</si>
  <si>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</si>
  <si>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</si>
  <si>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</si>
  <si>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</si>
  <si>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</si>
  <si>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</si>
  <si>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</si>
  <si>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</si>
  <si>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</si>
  <si>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</si>
  <si>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</si>
  <si>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</si>
  <si>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</si>
  <si>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</si>
  <si>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</si>
  <si>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</si>
  <si>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</si>
  <si>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</si>
  <si>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</si>
  <si>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</si>
  <si>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</si>
  <si>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</si>
  <si>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</si>
  <si>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</si>
  <si>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</si>
  <si>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</si>
  <si>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</si>
  <si>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</si>
  <si>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</si>
  <si>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</si>
  <si>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</si>
  <si>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</si>
  <si>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</si>
  <si>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</si>
  <si>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</si>
  <si>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</si>
  <si>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</si>
  <si>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</si>
  <si>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</si>
  <si>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</si>
  <si>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</si>
  <si>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</si>
  <si>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</si>
  <si>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</si>
  <si>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</si>
  <si>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</si>
  <si>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</si>
  <si>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</si>
  <si>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</si>
  <si>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</si>
  <si>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</si>
  <si>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</si>
  <si>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</si>
  <si>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</si>
  <si>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</si>
  <si>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</si>
  <si>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</si>
  <si>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</si>
  <si>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</si>
  <si>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</si>
  <si>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</si>
  <si>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</si>
  <si>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</si>
  <si>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</si>
  <si>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</si>
  <si>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</si>
  <si>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</si>
  <si>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</si>
  <si>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</si>
  <si>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</si>
  <si>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</si>
  <si>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</si>
  <si>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</si>
  <si>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</si>
  <si>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</si>
  <si>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</si>
  <si>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</si>
  <si>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</si>
  <si>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</si>
  <si>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</si>
  <si>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</si>
  <si>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</si>
  <si>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</si>
  <si>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</si>
  <si>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</si>
  <si>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</si>
  <si>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</si>
  <si>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</si>
  <si>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</si>
  <si>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</si>
  <si>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</si>
  <si>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</si>
  <si>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</si>
  <si>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</si>
  <si>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</si>
  <si>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</si>
  <si>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</si>
  <si>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</si>
  <si>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</si>
  <si>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</si>
  <si>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</si>
  <si>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</si>
  <si>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</si>
  <si>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</si>
  <si>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</si>
  <si>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</si>
  <si>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</si>
  <si>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</si>
  <si>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</si>
  <si>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</si>
  <si>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</si>
  <si>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</si>
  <si>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</si>
  <si>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</si>
  <si>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</si>
  <si>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</si>
  <si>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</si>
  <si>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</si>
  <si>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</si>
  <si>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</si>
  <si>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</si>
  <si>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</si>
  <si>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</si>
  <si>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</si>
  <si>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</si>
  <si>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</si>
  <si>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</si>
  <si>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</si>
  <si>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</si>
  <si>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</si>
  <si>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</si>
  <si>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</si>
  <si>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</si>
  <si>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</si>
  <si>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</si>
  <si>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</si>
  <si>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</si>
  <si>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</si>
  <si>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</si>
  <si>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</si>
  <si>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</si>
  <si>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</si>
  <si>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</si>
  <si>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</si>
  <si>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</si>
  <si>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</si>
  <si>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</si>
  <si>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</si>
  <si>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</si>
  <si>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</si>
  <si>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</si>
  <si>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</si>
  <si>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</si>
  <si>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</si>
  <si>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</si>
  <si>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</si>
  <si>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</si>
  <si>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</si>
  <si>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</si>
  <si>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</si>
  <si>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</si>
  <si>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</si>
  <si>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</si>
  <si>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</si>
  <si>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</si>
  <si>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</si>
  <si>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</si>
  <si>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</si>
  <si>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</si>
  <si>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</si>
  <si>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</si>
  <si>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</si>
  <si>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</si>
  <si>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</si>
  <si>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</si>
  <si>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</si>
  <si>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</si>
  <si>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</si>
  <si>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</si>
  <si>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</si>
  <si>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</si>
  <si>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</si>
  <si>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</si>
  <si>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</si>
  <si>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</si>
  <si>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</si>
  <si>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</si>
  <si>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</si>
  <si>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</si>
  <si>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</si>
  <si>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</si>
  <si>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</si>
  <si>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</si>
  <si>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</si>
  <si>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</si>
  <si>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</si>
  <si>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</si>
  <si>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</si>
  <si>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</si>
  <si>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</si>
  <si>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</si>
  <si>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</si>
  <si>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</si>
  <si>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</si>
  <si>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</si>
  <si>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</si>
  <si>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</si>
  <si>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</si>
  <si>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</si>
  <si>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</si>
  <si>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</si>
  <si>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</si>
  <si>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</si>
  <si>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</si>
  <si>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</si>
  <si>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</si>
  <si>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</si>
  <si>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</si>
  <si>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</si>
  <si>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</si>
  <si>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</si>
  <si>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</si>
  <si>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</si>
  <si>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</si>
  <si>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</si>
  <si>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</si>
  <si>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</si>
  <si>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</si>
  <si>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</si>
  <si>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</si>
  <si>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</si>
  <si>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</si>
  <si>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</si>
  <si>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</si>
  <si>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</si>
  <si>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</si>
  <si>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</si>
  <si>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</si>
  <si>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</si>
  <si>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</si>
  <si>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</si>
  <si>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</si>
  <si>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</si>
  <si>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</si>
  <si>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</si>
  <si>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</si>
  <si>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</si>
  <si>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</si>
  <si>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</si>
  <si>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</si>
  <si>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</si>
  <si>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</si>
  <si>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</si>
  <si>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</si>
  <si>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</si>
  <si>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</si>
  <si>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</si>
  <si>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</si>
  <si>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</si>
  <si>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</si>
  <si>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</si>
  <si>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</si>
  <si>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</si>
  <si>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</si>
  <si>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</si>
  <si>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</si>
  <si>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</si>
  <si>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</si>
  <si>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</si>
  <si>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</si>
  <si>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</si>
  <si>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</si>
  <si>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</si>
  <si>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</si>
  <si>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</si>
  <si>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</si>
  <si>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</si>
  <si>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</si>
  <si>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</si>
  <si>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</si>
  <si>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</si>
  <si>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</si>
  <si>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</si>
  <si>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</si>
  <si>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</si>
  <si>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</si>
  <si>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</si>
  <si>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</si>
  <si>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</si>
  <si>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</si>
  <si>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</si>
  <si>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</si>
  <si>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</si>
  <si>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</si>
  <si>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</si>
  <si>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</si>
  <si>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</si>
  <si>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</si>
  <si>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</si>
  <si>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</si>
  <si>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</si>
  <si>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</si>
  <si>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</si>
  <si>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</si>
  <si>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</si>
  <si>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</si>
  <si>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</si>
  <si>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</si>
  <si>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</si>
  <si>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</si>
  <si>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</si>
  <si>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</si>
  <si>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</si>
  <si>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</si>
  <si>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</si>
  <si>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</si>
  <si>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</si>
  <si>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</si>
  <si>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</si>
  <si>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</si>
  <si>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</si>
  <si>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</si>
  <si>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</si>
  <si>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</si>
  <si>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</si>
  <si>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</si>
  <si>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</si>
  <si>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</si>
  <si>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</si>
  <si>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</si>
  <si>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</si>
  <si>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</si>
  <si>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</si>
  <si>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</si>
  <si>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</si>
  <si>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</si>
  <si>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</si>
  <si>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</si>
  <si>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</si>
  <si>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</si>
  <si>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</si>
  <si>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</si>
  <si>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</si>
  <si>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</si>
  <si>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</si>
  <si>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</si>
  <si>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</si>
  <si>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</si>
  <si>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</si>
  <si>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</si>
  <si>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</si>
  <si>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</si>
  <si>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</si>
  <si>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</si>
  <si>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</si>
  <si>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</si>
  <si>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</si>
  <si>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</si>
  <si>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</si>
  <si>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</si>
  <si>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</si>
  <si>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</si>
  <si>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</si>
  <si>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</si>
  <si>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</si>
  <si>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</si>
  <si>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</si>
  <si>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</si>
  <si>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</si>
  <si>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</si>
  <si>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</si>
  <si>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</si>
  <si>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</si>
  <si>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</si>
  <si>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</si>
  <si>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</si>
  <si>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</si>
  <si>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</si>
  <si>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</si>
  <si>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</si>
  <si>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</si>
  <si>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</si>
  <si>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</si>
  <si>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</si>
  <si>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</si>
  <si>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</si>
  <si>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</si>
  <si>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</si>
  <si>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</si>
  <si>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</si>
  <si>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</si>
  <si>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</si>
  <si>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</si>
  <si>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</si>
  <si>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</si>
  <si>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</si>
  <si>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</si>
  <si>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</si>
  <si>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</si>
  <si>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</si>
  <si>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</si>
  <si>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</si>
  <si>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</si>
  <si>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</si>
  <si>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</si>
  <si>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</si>
  <si>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</si>
  <si>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</si>
  <si>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</si>
  <si>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</si>
  <si>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</si>
  <si>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</si>
  <si>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</si>
  <si>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</si>
  <si>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</si>
  <si>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</si>
  <si>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</si>
  <si>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</si>
  <si>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</si>
  <si>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</si>
  <si>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</si>
  <si>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</si>
  <si>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</si>
  <si>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</si>
  <si>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</si>
  <si>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</si>
  <si>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</si>
  <si>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</si>
  <si>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</si>
  <si>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</si>
  <si>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</si>
  <si>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</si>
  <si>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</si>
  <si>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</si>
  <si>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</si>
  <si>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</si>
  <si>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</si>
  <si>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</si>
  <si>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</si>
  <si>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</si>
  <si>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</si>
  <si>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</si>
  <si>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</si>
  <si>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</si>
  <si>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</si>
  <si>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</si>
  <si>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</si>
  <si>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</si>
  <si>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</si>
  <si>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</si>
  <si>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</si>
  <si>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</si>
  <si>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</si>
  <si>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</si>
  <si>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</si>
  <si>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</si>
  <si>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</si>
  <si>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</si>
  <si>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</si>
  <si>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</si>
  <si>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</si>
  <si>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</si>
  <si>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</si>
  <si>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</si>
  <si>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</si>
  <si>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</si>
  <si>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</si>
  <si>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</si>
  <si>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</si>
  <si>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</si>
  <si>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</si>
  <si>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</si>
  <si>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</si>
  <si>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</si>
  <si>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</si>
  <si>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</si>
  <si>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</si>
  <si>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</si>
  <si>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</si>
  <si>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</si>
  <si>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</si>
  <si>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</si>
  <si>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</si>
  <si>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</si>
  <si>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</si>
  <si>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</si>
  <si>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</si>
  <si>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</si>
  <si>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</si>
  <si>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</si>
  <si>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</si>
  <si>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</si>
  <si>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</si>
  <si>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</si>
  <si>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</si>
  <si>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</si>
  <si>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</si>
  <si>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</si>
  <si>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</si>
  <si>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</si>
  <si>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</si>
  <si>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</si>
  <si>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</si>
  <si>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</si>
  <si>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</si>
  <si>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</si>
  <si>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</si>
  <si>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</si>
  <si>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</si>
  <si>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</si>
  <si>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</si>
  <si>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</si>
  <si>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</si>
  <si>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</si>
  <si>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</si>
  <si>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</si>
  <si>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</si>
  <si>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</si>
  <si>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</si>
  <si>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</si>
  <si>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</si>
  <si>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</si>
  <si>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</si>
  <si>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</si>
  <si>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</si>
  <si>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</si>
  <si>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</si>
  <si>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</si>
  <si>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</si>
  <si>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</si>
  <si>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</si>
  <si>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</si>
  <si>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</si>
  <si>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</si>
  <si>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</si>
  <si>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</si>
  <si>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</si>
  <si>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</si>
  <si>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</si>
  <si>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</si>
  <si>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</si>
  <si>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</si>
  <si>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</si>
  <si>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</si>
  <si>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</si>
  <si>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</si>
  <si>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</si>
  <si>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</si>
  <si>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</si>
  <si>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</si>
  <si>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</si>
  <si>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</si>
  <si>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</si>
  <si>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</si>
  <si>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</si>
  <si>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</si>
  <si>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</si>
  <si>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</si>
  <si>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</si>
  <si>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</si>
  <si>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</si>
  <si>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</si>
  <si>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</si>
  <si>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</si>
  <si>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</si>
  <si>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</si>
  <si>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</si>
  <si>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</si>
  <si>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</si>
  <si>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</si>
  <si>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</si>
  <si>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</si>
  <si>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</si>
  <si>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</si>
  <si>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</si>
  <si>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</si>
  <si>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</si>
  <si>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</si>
  <si>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</si>
  <si>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</si>
  <si>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</si>
  <si>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</si>
  <si>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</si>
  <si>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</si>
  <si>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</si>
  <si>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</si>
  <si>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</si>
  <si>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</si>
  <si>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</si>
  <si>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</si>
  <si>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</si>
  <si>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</si>
  <si>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</si>
  <si>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</si>
  <si>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</si>
  <si>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</si>
  <si>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</si>
  <si>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</si>
  <si>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</si>
  <si>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</si>
  <si>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</si>
  <si>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</si>
  <si>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</si>
  <si>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</si>
  <si>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</si>
  <si>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</si>
  <si>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</si>
  <si>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</si>
  <si>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</si>
  <si>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</si>
  <si>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</si>
  <si>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</si>
  <si>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</si>
  <si>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</si>
  <si>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</si>
  <si>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</si>
  <si>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</si>
  <si>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</si>
  <si>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</si>
  <si>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</si>
  <si>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</si>
  <si>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</si>
  <si>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</si>
  <si>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</si>
  <si>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</si>
  <si>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</si>
  <si>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</si>
  <si>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</si>
  <si>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</si>
  <si>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</si>
  <si>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</si>
  <si>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</si>
  <si>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</si>
  <si>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</si>
  <si>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</si>
  <si>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</si>
  <si>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</si>
  <si>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</si>
  <si>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</si>
  <si>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</si>
  <si>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</si>
  <si>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</si>
  <si>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</si>
  <si>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</si>
  <si>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</si>
  <si>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</si>
  <si>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</si>
  <si>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</si>
  <si>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</si>
  <si>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</si>
  <si>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</si>
  <si>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</si>
  <si>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</si>
  <si>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</si>
  <si>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</si>
  <si>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</si>
  <si>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</si>
  <si>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</si>
  <si>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</si>
  <si>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</si>
  <si>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</si>
  <si>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</si>
  <si>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</si>
  <si>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</si>
  <si>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</si>
  <si>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</si>
  <si>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</si>
  <si>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</si>
  <si>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</si>
  <si>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</si>
  <si>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</si>
  <si>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</si>
  <si>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</si>
  <si>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</si>
  <si>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</si>
  <si>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</si>
  <si>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</si>
  <si>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</si>
  <si>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</si>
  <si>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</si>
  <si>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</si>
  <si>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</si>
  <si>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</si>
  <si>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</si>
  <si>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</si>
  <si>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</si>
  <si>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</si>
  <si>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</si>
  <si>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</si>
  <si>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</si>
  <si>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</si>
  <si>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</si>
  <si>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</si>
  <si>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</si>
  <si>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</si>
  <si>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</si>
  <si>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</si>
  <si>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</si>
  <si>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</si>
  <si>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</si>
  <si>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</si>
  <si>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</si>
  <si>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</si>
  <si>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</si>
  <si>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</si>
  <si>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</si>
  <si>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</si>
  <si>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</si>
  <si>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</si>
  <si>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</si>
  <si>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</si>
  <si>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</si>
  <si>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</si>
  <si>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</si>
  <si>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</si>
  <si>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</si>
  <si>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</si>
  <si>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</si>
  <si>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</si>
  <si>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</si>
  <si>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</si>
  <si>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</si>
  <si>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</si>
  <si>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</si>
  <si>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</si>
  <si>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</si>
  <si>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</si>
  <si>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</si>
  <si>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</si>
  <si>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</si>
  <si>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</si>
  <si>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</si>
  <si>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</si>
  <si>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</si>
  <si>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</si>
  <si>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</si>
  <si>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</si>
  <si>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</si>
  <si>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</si>
  <si>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</si>
  <si>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</si>
  <si>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</si>
  <si>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</si>
  <si>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</si>
  <si>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</si>
  <si>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</si>
  <si>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</si>
  <si>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</si>
  <si>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</si>
  <si>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</si>
  <si>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</si>
  <si>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</si>
  <si>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</si>
  <si>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</si>
  <si>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</si>
  <si>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</si>
  <si>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</si>
  <si>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</si>
  <si>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</si>
  <si>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</si>
  <si>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</si>
  <si>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</si>
  <si>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</si>
  <si>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</si>
  <si>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</si>
  <si>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</si>
  <si>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</si>
  <si>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</si>
  <si>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</si>
  <si>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</si>
  <si>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</si>
  <si>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</si>
  <si>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</si>
  <si>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</si>
  <si>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</si>
  <si>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</si>
  <si>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</si>
  <si>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</si>
  <si>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</si>
  <si>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</si>
  <si>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</si>
  <si>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</si>
  <si>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</si>
  <si>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</si>
  <si>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</si>
  <si>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</si>
  <si>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</si>
  <si>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</si>
  <si>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</si>
  <si>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</si>
  <si>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</si>
  <si>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</si>
  <si>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</si>
  <si>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</si>
  <si>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</si>
  <si>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</si>
  <si>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</si>
  <si>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</si>
  <si>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</si>
  <si>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</si>
  <si>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</si>
  <si>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</si>
  <si>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</si>
  <si>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</si>
  <si>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</si>
  <si>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</si>
  <si>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</si>
  <si>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</si>
  <si>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</si>
  <si>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</si>
  <si>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</si>
  <si>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</si>
  <si>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</si>
  <si>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</si>
  <si>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</si>
  <si>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</si>
  <si>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</si>
  <si>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</si>
  <si>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</si>
  <si>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</si>
  <si>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</si>
  <si>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</si>
  <si>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</si>
  <si>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</si>
  <si>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</si>
  <si>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</si>
  <si>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</si>
  <si>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</si>
  <si>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</si>
  <si>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</si>
  <si>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</si>
  <si>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</si>
  <si>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</si>
  <si>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</si>
  <si>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</si>
  <si>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</si>
  <si>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</si>
  <si>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</si>
  <si>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</si>
  <si>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</si>
  <si>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</si>
  <si>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</si>
  <si>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</si>
  <si>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</si>
  <si>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</si>
  <si>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</si>
  <si>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</si>
  <si>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</si>
  <si>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</si>
  <si>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</si>
  <si>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</si>
  <si>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</si>
  <si>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</si>
  <si>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</si>
  <si>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</si>
  <si>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</si>
  <si>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</si>
  <si>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</si>
  <si>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</si>
  <si>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</si>
  <si>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</si>
  <si>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</si>
  <si>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</si>
  <si>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</si>
  <si>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</si>
  <si>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</si>
  <si>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</si>
  <si>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</si>
  <si>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</si>
  <si>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</si>
  <si>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</si>
  <si>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</si>
  <si>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</si>
  <si>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</si>
  <si>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</si>
  <si>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</si>
  <si>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</si>
  <si>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</si>
  <si>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</si>
  <si>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</si>
  <si>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</si>
  <si>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</si>
  <si>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</si>
  <si>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</si>
  <si>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</si>
  <si>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</si>
  <si>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</si>
  <si>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</si>
  <si>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</si>
  <si>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</si>
  <si>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</si>
  <si>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</si>
  <si>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</si>
  <si>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</si>
  <si>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</si>
  <si>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</si>
  <si>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</si>
  <si>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</si>
  <si>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</si>
  <si>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</si>
  <si>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</si>
  <si>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</si>
  <si>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</si>
  <si>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</si>
  <si>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</si>
  <si>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</si>
  <si>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</si>
  <si>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</si>
  <si>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</si>
  <si>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</si>
  <si>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</si>
  <si>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</si>
  <si>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</si>
  <si>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</si>
  <si>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</si>
  <si>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</si>
  <si>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</si>
  <si>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</si>
  <si>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</si>
  <si>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</si>
  <si>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</si>
  <si>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</si>
  <si>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</si>
  <si>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</si>
  <si>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</si>
  <si>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</si>
  <si>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</si>
  <si>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</si>
  <si>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</si>
  <si>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</si>
  <si>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</si>
  <si>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</si>
  <si>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</si>
  <si>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</si>
  <si>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</si>
  <si>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</si>
  <si>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</si>
  <si>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</si>
  <si>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</si>
  <si>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</si>
  <si>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</si>
  <si>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</si>
  <si>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</si>
  <si>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</si>
  <si>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</si>
  <si>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</si>
  <si>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</si>
  <si>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</si>
  <si>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</si>
  <si>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</si>
  <si>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</si>
  <si>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</si>
  <si>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</si>
  <si>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</si>
  <si>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</si>
  <si>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</si>
  <si>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</si>
  <si>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</si>
  <si>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</si>
  <si>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</si>
  <si>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</si>
  <si>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</si>
  <si>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</si>
  <si>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</si>
  <si>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</si>
  <si>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</si>
  <si>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</si>
  <si>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</si>
  <si>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</si>
  <si>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</si>
  <si>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</si>
  <si>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</si>
  <si>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</si>
  <si>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</si>
  <si>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</si>
  <si>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</si>
  <si>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</si>
  <si>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</si>
  <si>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</si>
  <si>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</si>
  <si>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</si>
  <si>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</si>
  <si>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</si>
  <si>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</si>
  <si>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</si>
  <si>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</si>
  <si>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</si>
  <si>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</si>
  <si>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</si>
  <si>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</si>
  <si>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</si>
  <si>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</si>
  <si>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</si>
  <si>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</si>
  <si>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</si>
  <si>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</si>
  <si>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</si>
  <si>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</si>
  <si>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</si>
  <si>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</si>
  <si>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</si>
  <si>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</si>
  <si>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</si>
  <si>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</si>
  <si>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</si>
  <si>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</si>
  <si>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</si>
  <si>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</si>
  <si>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</si>
  <si>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</si>
  <si>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</si>
  <si>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</si>
  <si>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</si>
  <si>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</si>
  <si>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</si>
  <si>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</si>
  <si>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</si>
  <si>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</si>
  <si>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</si>
  <si>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</si>
  <si>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</si>
  <si>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</si>
  <si>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</si>
  <si>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</si>
  <si>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</si>
  <si>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</si>
  <si>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</si>
  <si>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</si>
  <si>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</si>
  <si>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</si>
  <si>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</si>
  <si>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</si>
  <si>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</si>
  <si>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</si>
  <si>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</si>
  <si>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</si>
  <si>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</si>
  <si>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</si>
  <si>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</si>
  <si>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</si>
  <si>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</si>
  <si>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</si>
  <si>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</si>
  <si>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</si>
  <si>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</si>
  <si>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</si>
  <si>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</si>
  <si>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</si>
  <si>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</si>
  <si>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</si>
  <si>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</si>
  <si>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</si>
  <si>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</si>
  <si>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</si>
  <si>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</si>
  <si>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</si>
  <si>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</si>
  <si>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</si>
  <si>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</si>
  <si>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</si>
  <si>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</si>
  <si>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</si>
  <si>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</si>
  <si>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</si>
  <si>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</si>
  <si>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</si>
  <si>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</si>
  <si>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</si>
  <si>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</si>
  <si>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</si>
  <si>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</si>
  <si>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</si>
  <si>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</si>
  <si>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</si>
  <si>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</si>
  <si>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</si>
  <si>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</si>
  <si>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</si>
  <si>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</si>
  <si>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</si>
  <si>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</si>
  <si>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</si>
  <si>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</si>
  <si>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</si>
  <si>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</si>
  <si>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</si>
  <si>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</si>
  <si>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</si>
  <si>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</si>
  <si>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</si>
  <si>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</si>
  <si>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</si>
  <si>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</si>
  <si>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</si>
  <si>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</si>
  <si>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</si>
  <si>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</si>
  <si>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</si>
  <si>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</si>
  <si>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</si>
  <si>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</si>
  <si>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</si>
  <si>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</si>
  <si>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</si>
  <si>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</si>
  <si>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</si>
  <si>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</si>
  <si>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</si>
  <si>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</si>
  <si>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</si>
  <si>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</si>
  <si>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</si>
  <si>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</si>
  <si>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</si>
  <si>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</si>
  <si>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</si>
  <si>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</si>
  <si>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</si>
  <si>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</si>
  <si>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</si>
  <si>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</si>
  <si>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</si>
  <si>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</si>
  <si>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</si>
  <si>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</si>
  <si>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</si>
  <si>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</si>
  <si>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</si>
  <si>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</si>
  <si>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</si>
  <si>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</si>
  <si>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</si>
  <si>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</si>
  <si>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</si>
  <si>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</si>
  <si>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</si>
  <si>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</si>
  <si>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</si>
  <si>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</si>
  <si>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</si>
  <si>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</si>
  <si>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</si>
  <si>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</si>
  <si>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</si>
  <si>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</si>
  <si>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</si>
  <si>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</si>
  <si>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</si>
  <si>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</si>
  <si>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</si>
  <si>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</si>
  <si>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</si>
  <si>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</si>
  <si>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</si>
  <si>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</si>
  <si>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</si>
  <si>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</si>
  <si>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</si>
  <si>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</si>
  <si>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</si>
  <si>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</si>
  <si>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</si>
  <si>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</si>
  <si>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</si>
  <si>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</si>
  <si>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</si>
  <si>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</si>
  <si>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</si>
  <si>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</si>
  <si>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</si>
  <si>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</si>
  <si>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</si>
  <si>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</si>
  <si>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</si>
  <si>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</si>
  <si>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</si>
  <si>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</si>
  <si>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</si>
  <si>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</si>
  <si>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</si>
  <si>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</si>
  <si>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</si>
  <si>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</si>
  <si>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</si>
  <si>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</si>
  <si>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</si>
  <si>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</si>
  <si>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</si>
  <si>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</si>
  <si>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</si>
  <si>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</si>
  <si>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</si>
  <si>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</si>
  <si>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</si>
  <si>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</si>
  <si>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</si>
  <si>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</si>
  <si>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</si>
  <si>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</si>
  <si>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</si>
  <si>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</si>
  <si>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</si>
  <si>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</si>
  <si>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</si>
  <si>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</si>
  <si>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</si>
  <si>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</si>
  <si>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</si>
  <si>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</si>
  <si>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</si>
  <si>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</si>
  <si>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</si>
  <si>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</si>
  <si>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</si>
  <si>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</si>
  <si>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</si>
  <si>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</si>
  <si>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</si>
  <si>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</si>
  <si>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</si>
  <si>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</si>
  <si>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</si>
  <si>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</si>
  <si>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</si>
  <si>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</si>
  <si>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</si>
  <si>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</si>
  <si>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</si>
  <si>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</si>
  <si>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</si>
  <si>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</si>
  <si>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</si>
  <si>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</si>
  <si>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</si>
  <si>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</si>
  <si>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</si>
  <si>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</si>
  <si>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</si>
  <si>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</si>
  <si>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</si>
  <si>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</si>
  <si>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</si>
  <si>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</si>
  <si>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</si>
  <si>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</si>
  <si>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</si>
  <si>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</si>
  <si>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</si>
  <si>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</si>
  <si>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</si>
  <si>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</si>
  <si>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</si>
  <si>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</si>
  <si>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</si>
  <si>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</si>
  <si>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</si>
  <si>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</si>
  <si>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</si>
  <si>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</si>
  <si>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</si>
  <si>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</si>
  <si>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</si>
  <si>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</si>
  <si>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</si>
  <si>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</si>
  <si>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</si>
  <si>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</si>
  <si>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</si>
  <si>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</si>
  <si>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</si>
  <si>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</si>
  <si>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</si>
  <si>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</si>
  <si>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</si>
  <si>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</si>
  <si>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</si>
  <si>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</si>
  <si>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</si>
  <si>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</si>
  <si>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</si>
  <si>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</si>
  <si>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</si>
  <si>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</si>
  <si>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</si>
  <si>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</si>
  <si>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</si>
  <si>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</si>
  <si>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</si>
  <si>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</si>
  <si>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</si>
  <si>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</si>
  <si>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</si>
  <si>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</si>
  <si>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</si>
  <si>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</si>
  <si>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</si>
  <si>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</si>
  <si>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</si>
  <si>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</si>
  <si>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</si>
  <si>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</si>
  <si>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</si>
  <si>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</si>
  <si>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</si>
  <si>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</si>
  <si>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</si>
  <si>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</si>
  <si>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</si>
  <si>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</si>
  <si>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</si>
  <si>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</si>
  <si>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</si>
  <si>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</si>
  <si>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</si>
  <si>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</si>
  <si>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</si>
  <si>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</si>
  <si>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</si>
  <si>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</si>
  <si>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</si>
  <si>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</si>
  <si>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</si>
  <si>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</si>
  <si>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</si>
  <si>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</si>
  <si>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</si>
  <si>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</si>
  <si>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</si>
  <si>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</si>
  <si>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</si>
  <si>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</si>
  <si>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</si>
  <si>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</si>
  <si>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</si>
  <si>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</si>
  <si>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</si>
  <si>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</si>
  <si>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</si>
  <si>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</si>
  <si>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</si>
  <si>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</si>
  <si>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</si>
  <si>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</si>
  <si>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</si>
  <si>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</si>
  <si>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</si>
  <si>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</si>
  <si>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</si>
  <si>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</si>
  <si>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</si>
  <si>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</si>
  <si>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</si>
  <si>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</si>
  <si>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</si>
  <si>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</si>
  <si>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</si>
  <si>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</si>
  <si>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</si>
  <si>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</si>
  <si>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</si>
  <si>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</si>
  <si>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</si>
  <si>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</si>
  <si>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</si>
  <si>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</si>
  <si>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</si>
  <si>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</si>
  <si>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</si>
  <si>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</si>
  <si>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</si>
  <si>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</si>
  <si>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</si>
  <si>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</si>
  <si>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</si>
  <si>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</si>
  <si>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</si>
  <si>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</si>
  <si>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</si>
  <si>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</si>
  <si>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</si>
  <si>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</si>
  <si>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</si>
  <si>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</si>
  <si>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</si>
  <si>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</si>
  <si>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</si>
  <si>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</si>
  <si>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</si>
  <si>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</si>
  <si>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</si>
  <si>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</si>
  <si>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</si>
  <si>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</si>
  <si>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</si>
  <si>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</si>
  <si>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</si>
  <si>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</si>
  <si>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</si>
  <si>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</si>
  <si>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</si>
  <si>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</si>
  <si>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</si>
  <si>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</si>
  <si>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</si>
  <si>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</si>
  <si>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</si>
  <si>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</si>
  <si>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</si>
  <si>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</si>
  <si>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</si>
  <si>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</si>
  <si>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</si>
  <si>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</si>
  <si>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</si>
  <si>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</si>
  <si>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</si>
  <si>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</si>
  <si>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</si>
  <si>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</si>
  <si>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</si>
  <si>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</si>
  <si>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</si>
  <si>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</si>
  <si>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</si>
  <si>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</si>
  <si>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</si>
  <si>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</si>
  <si>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</si>
  <si>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</si>
  <si>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</si>
  <si>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</si>
  <si>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</si>
  <si>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</si>
  <si>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</si>
  <si>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</si>
  <si>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</si>
  <si>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</si>
  <si>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</si>
  <si>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</si>
  <si>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</si>
  <si>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</si>
  <si>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</si>
  <si>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</si>
  <si>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</si>
  <si>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</si>
  <si>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</si>
  <si>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</si>
  <si>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</si>
  <si>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</si>
  <si>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</si>
  <si>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</si>
  <si>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</si>
  <si>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</si>
  <si>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</si>
  <si>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</si>
  <si>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</si>
  <si>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</si>
  <si>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</si>
  <si>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</si>
  <si>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</si>
  <si>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</si>
  <si>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</si>
  <si>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</si>
  <si>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</si>
  <si>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</si>
  <si>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</si>
  <si>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</si>
  <si>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</si>
  <si>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</si>
  <si>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</si>
  <si>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</si>
  <si>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</si>
  <si>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</si>
  <si>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</si>
  <si>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</si>
  <si>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</si>
  <si>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</si>
  <si>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</si>
  <si>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</si>
  <si>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</si>
  <si>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</si>
  <si>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</si>
  <si>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</si>
  <si>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</si>
  <si>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</si>
  <si>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</si>
  <si>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</si>
  <si>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</si>
  <si>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</si>
  <si>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</si>
  <si>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</si>
  <si>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</si>
  <si>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</si>
  <si>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</si>
  <si>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</si>
  <si>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</si>
  <si>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</si>
  <si>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</si>
  <si>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</si>
  <si>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</si>
  <si>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</si>
  <si>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</si>
  <si>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</si>
  <si>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</si>
  <si>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</si>
  <si>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</si>
  <si>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</si>
  <si>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</si>
  <si>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</si>
  <si>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</si>
  <si>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</si>
  <si>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</si>
  <si>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</si>
  <si>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</si>
  <si>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</si>
  <si>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</si>
  <si>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</si>
  <si>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</si>
  <si>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</si>
  <si>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</si>
  <si>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</si>
  <si>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</si>
  <si>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</si>
  <si>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</si>
  <si>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</si>
  <si>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</si>
  <si>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</si>
  <si>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</si>
  <si>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</si>
  <si>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</si>
  <si>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</si>
  <si>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</si>
  <si>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</si>
  <si>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</si>
  <si>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</si>
  <si>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</si>
  <si>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</si>
  <si>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</si>
  <si>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</si>
  <si>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</si>
  <si>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</si>
  <si>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</si>
  <si>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</si>
  <si>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</si>
  <si>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</si>
  <si>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</si>
  <si>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</si>
  <si>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</si>
  <si>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</si>
  <si>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</si>
  <si>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</si>
  <si>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</si>
  <si>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</si>
  <si>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</si>
  <si>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</si>
  <si>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</si>
  <si>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</si>
  <si>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</si>
  <si>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</si>
  <si>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</si>
  <si>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</si>
  <si>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</si>
  <si>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</si>
  <si>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</si>
  <si>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</si>
  <si>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</si>
  <si>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</si>
  <si>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</si>
  <si>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</si>
  <si>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</si>
  <si>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</si>
  <si>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</si>
  <si>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</si>
  <si>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</si>
  <si>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</si>
  <si>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</si>
  <si>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</si>
  <si>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</si>
  <si>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</si>
  <si>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</si>
  <si>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</si>
  <si>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</si>
  <si>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</si>
  <si>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</si>
  <si>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</si>
  <si>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</si>
  <si>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</si>
  <si>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</si>
  <si>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</si>
  <si>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</si>
  <si>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</si>
  <si>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</si>
  <si>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</si>
  <si>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</si>
  <si>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</si>
  <si>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</si>
  <si>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</si>
  <si>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</si>
  <si>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</si>
  <si>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</si>
  <si>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</si>
  <si>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</si>
  <si>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</si>
  <si>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</si>
  <si>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</si>
  <si>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</si>
  <si>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</si>
  <si>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</si>
  <si>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</si>
  <si>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</si>
  <si>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</si>
  <si>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</si>
  <si>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</si>
  <si>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</si>
  <si>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</si>
  <si>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</si>
  <si>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</si>
  <si>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</si>
  <si>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</si>
  <si>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</si>
  <si>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</si>
  <si>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</si>
  <si>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</si>
  <si>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</si>
  <si>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</si>
  <si>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</si>
  <si>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</si>
  <si>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</si>
  <si>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</si>
  <si>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</si>
  <si>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</si>
  <si>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</si>
  <si>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</si>
  <si>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</si>
  <si>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</si>
  <si>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</si>
  <si>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</si>
  <si>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</si>
  <si>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</si>
  <si>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</si>
  <si>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</si>
  <si>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</si>
  <si>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</si>
  <si>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</si>
  <si>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</si>
  <si>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</si>
  <si>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</si>
  <si>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</si>
  <si>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</si>
  <si>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</si>
  <si>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</si>
  <si>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</si>
  <si>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</si>
  <si>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</si>
  <si>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</si>
  <si>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</si>
  <si>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</si>
  <si>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</si>
  <si>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</si>
  <si>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</si>
  <si>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</si>
  <si>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</si>
  <si>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</si>
  <si>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</si>
  <si>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</si>
  <si>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</si>
  <si>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</si>
  <si>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</si>
  <si>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</si>
  <si>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</si>
  <si>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</si>
  <si>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</si>
  <si>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</si>
  <si>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</si>
  <si>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</si>
  <si>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</si>
  <si>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</si>
  <si>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</si>
  <si>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</si>
  <si>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</si>
  <si>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</si>
  <si>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</si>
  <si>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</si>
  <si>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</si>
  <si>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</si>
  <si>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</si>
  <si>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</si>
  <si>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</si>
  <si>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</si>
  <si>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</si>
  <si>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</si>
  <si>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</si>
  <si>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</si>
  <si>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</si>
  <si>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</si>
  <si>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</si>
  <si>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</si>
  <si>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</si>
  <si>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</si>
  <si>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</si>
  <si>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</si>
  <si>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</si>
  <si>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</si>
  <si>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</si>
  <si>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</si>
  <si>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</si>
  <si>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</si>
  <si>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</si>
  <si>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</si>
  <si>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</si>
  <si>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</si>
  <si>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</si>
  <si>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</si>
  <si>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</si>
  <si>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</si>
  <si>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</si>
  <si>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</si>
  <si>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</si>
  <si>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</si>
  <si>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</si>
  <si>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</si>
  <si>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</si>
  <si>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</si>
  <si>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</si>
  <si>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</si>
  <si>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</si>
  <si>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</si>
  <si>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</si>
  <si>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</si>
  <si>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</si>
  <si>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</si>
  <si>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</si>
  <si>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</si>
  <si>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</si>
  <si>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</si>
  <si>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</si>
  <si>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</si>
  <si>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</si>
  <si>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</si>
  <si>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</si>
  <si>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</si>
  <si>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</si>
  <si>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</si>
  <si>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</si>
  <si>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</si>
  <si>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</si>
  <si>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</si>
  <si>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</si>
  <si>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</si>
  <si>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</si>
  <si>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</si>
  <si>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</si>
  <si>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</si>
  <si>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</si>
  <si>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</si>
  <si>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</si>
  <si>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</si>
  <si>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</si>
  <si>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</si>
  <si>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</si>
  <si>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</si>
  <si>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</si>
  <si>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</si>
  <si>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</si>
  <si>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</si>
  <si>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</si>
  <si>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</si>
  <si>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</si>
  <si>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</si>
  <si>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</si>
  <si>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</si>
  <si>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</si>
  <si>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</si>
  <si>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</si>
  <si>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</si>
  <si>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</si>
  <si>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</si>
  <si>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</si>
  <si>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</si>
  <si>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</si>
  <si>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</si>
  <si>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</si>
  <si>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</si>
  <si>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</si>
  <si>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</si>
  <si>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</si>
  <si>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</si>
  <si>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</si>
  <si>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</si>
  <si>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</si>
  <si>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</si>
  <si>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</si>
  <si>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</si>
  <si>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</si>
  <si>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</si>
  <si>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</si>
  <si>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</si>
  <si>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</si>
  <si>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</si>
  <si>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</si>
  <si>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</si>
  <si>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</si>
  <si>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</si>
  <si>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</si>
  <si>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</si>
  <si>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</si>
  <si>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</si>
  <si>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</si>
  <si>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</si>
  <si>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</si>
  <si>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</si>
  <si>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</si>
  <si>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</si>
  <si>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</si>
  <si>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</si>
  <si>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</si>
  <si>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</si>
  <si>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</si>
  <si>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</si>
  <si>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</si>
  <si>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</si>
  <si>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</si>
  <si>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</si>
  <si>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</si>
  <si>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</si>
  <si>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</si>
  <si>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</si>
  <si>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</si>
  <si>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</si>
  <si>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</si>
  <si>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</si>
  <si>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</si>
  <si>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</si>
  <si>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</si>
  <si>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</si>
  <si>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</si>
  <si>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</si>
  <si>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</si>
  <si>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</si>
  <si>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</si>
  <si>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</si>
  <si>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</si>
  <si>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</si>
  <si>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</si>
  <si>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</si>
  <si>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</si>
  <si>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</si>
  <si>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</si>
  <si>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</si>
  <si>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</si>
  <si>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</si>
  <si>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</si>
  <si>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</si>
  <si>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</si>
  <si>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</si>
  <si>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</si>
  <si>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</si>
  <si>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</si>
  <si>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</si>
  <si>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</si>
  <si>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</si>
  <si>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</si>
  <si>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</si>
  <si>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</si>
  <si>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</si>
  <si>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</si>
  <si>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</si>
  <si>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</si>
  <si>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</si>
  <si>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</si>
  <si>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</si>
  <si>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</si>
  <si>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</si>
  <si>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</si>
  <si>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</si>
  <si>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</si>
  <si>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</si>
  <si>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</si>
  <si>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</si>
  <si>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</si>
  <si>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</si>
  <si>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</si>
  <si>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</si>
  <si>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</si>
  <si>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</si>
  <si>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</si>
  <si>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</si>
  <si>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</si>
  <si>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</si>
  <si>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</si>
  <si>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</si>
  <si>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</si>
  <si>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</si>
  <si>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</si>
  <si>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</si>
  <si>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</si>
  <si>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</si>
  <si>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</si>
  <si>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</si>
  <si>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</si>
  <si>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</si>
  <si>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</si>
  <si>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</si>
  <si>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</si>
  <si>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</si>
  <si>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</si>
  <si>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</si>
  <si>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</si>
  <si>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</si>
  <si>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</si>
  <si>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</si>
  <si>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</si>
  <si>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</si>
  <si>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</si>
  <si>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</si>
  <si>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</si>
  <si>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</si>
  <si>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</si>
  <si>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</si>
  <si>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</si>
  <si>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</si>
  <si>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</si>
  <si>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</si>
  <si>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</si>
  <si>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</si>
  <si>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</si>
  <si>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</si>
  <si>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</si>
  <si>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</si>
  <si>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</si>
  <si>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</si>
  <si>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</si>
  <si>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</si>
  <si>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</si>
  <si>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</si>
  <si>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</si>
  <si>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</si>
  <si>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</si>
  <si>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</si>
  <si>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</si>
  <si>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</si>
  <si>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</si>
  <si>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</si>
  <si>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</si>
  <si>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</si>
  <si>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</si>
  <si>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</si>
  <si>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</si>
  <si>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</si>
  <si>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</si>
  <si>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</si>
  <si>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</si>
  <si>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</si>
  <si>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</si>
  <si>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</si>
  <si>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</si>
  <si>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</si>
  <si>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</si>
  <si>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</si>
  <si>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</si>
  <si>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</si>
  <si>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</si>
  <si>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</si>
  <si>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</si>
  <si>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</si>
  <si>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</si>
  <si>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</si>
  <si>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</si>
  <si>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</si>
  <si>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</si>
  <si>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</si>
  <si>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</si>
  <si>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</si>
  <si>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</si>
  <si>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</si>
  <si>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</si>
  <si>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</si>
  <si>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</si>
  <si>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</si>
  <si>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</si>
  <si>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</si>
  <si>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</si>
  <si>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</si>
  <si>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</si>
  <si>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</si>
  <si>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</si>
  <si>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</si>
  <si>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</si>
  <si>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</si>
  <si>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</si>
  <si>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</si>
  <si>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</si>
  <si>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</si>
  <si>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</si>
  <si>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</si>
  <si>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</si>
  <si>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</si>
  <si>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</si>
  <si>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</si>
  <si>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</si>
  <si>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</si>
  <si>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</si>
  <si>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</si>
  <si>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</si>
  <si>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</si>
  <si>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</si>
  <si>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</si>
  <si>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</si>
  <si>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</si>
  <si>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</si>
  <si>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</si>
  <si>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</si>
  <si>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</si>
  <si>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</si>
  <si>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</si>
  <si>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</si>
  <si>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</si>
  <si>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</si>
  <si>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</si>
  <si>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</si>
  <si>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</si>
  <si>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</si>
  <si>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</si>
  <si>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</si>
  <si>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</si>
  <si>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</si>
  <si>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</si>
  <si>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</si>
  <si>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</si>
  <si>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</si>
  <si>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</si>
  <si>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</si>
  <si>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</si>
  <si>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</si>
  <si>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</si>
  <si>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</si>
  <si>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</si>
  <si>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</si>
  <si>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</si>
  <si>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</si>
  <si>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</si>
  <si>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</si>
  <si>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</si>
  <si>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</si>
  <si>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</si>
  <si>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</si>
  <si>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</si>
  <si>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</si>
  <si>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</si>
  <si>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</si>
  <si>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</si>
  <si>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</si>
  <si>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</si>
  <si>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</si>
  <si>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</si>
  <si>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</si>
  <si>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</si>
  <si>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</si>
  <si>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</si>
  <si>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</si>
  <si>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</si>
  <si>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</si>
  <si>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</si>
  <si>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</si>
  <si>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</si>
  <si>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</si>
  <si>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</si>
  <si>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</si>
  <si>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</si>
  <si>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</si>
  <si>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</si>
  <si>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</si>
  <si>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</si>
  <si>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</si>
  <si>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</si>
  <si>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</si>
  <si>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</si>
  <si>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</si>
  <si>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</si>
  <si>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</si>
  <si>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</si>
  <si>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</si>
  <si>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</si>
  <si>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</si>
  <si>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</si>
  <si>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</si>
  <si>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</si>
  <si>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</si>
  <si>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</si>
  <si>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</si>
  <si>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</si>
  <si>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</si>
  <si>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</si>
  <si>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</si>
  <si>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</si>
  <si>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</si>
  <si>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</si>
  <si>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</si>
  <si>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</si>
  <si>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</si>
  <si>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</si>
  <si>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</si>
  <si>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</si>
  <si>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</si>
  <si>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</si>
  <si>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</si>
  <si>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</si>
  <si>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</si>
  <si>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</si>
  <si>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</si>
  <si>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</si>
  <si>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</si>
  <si>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</si>
  <si>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</si>
  <si>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</si>
  <si>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</si>
  <si>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</si>
  <si>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</si>
  <si>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</si>
  <si>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</si>
  <si>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</si>
  <si>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</si>
  <si>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</si>
  <si>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</si>
  <si>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</si>
  <si>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</si>
  <si>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</si>
  <si>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</si>
  <si>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</si>
  <si>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</si>
  <si>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</si>
  <si>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</si>
  <si>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</si>
  <si>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</si>
  <si>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</si>
  <si>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</si>
  <si>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</si>
  <si>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</si>
  <si>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</si>
  <si>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</si>
  <si>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</si>
  <si>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</si>
  <si>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</si>
  <si>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</si>
  <si>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</si>
  <si>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</si>
  <si>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</si>
  <si>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</si>
  <si>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</si>
  <si>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</si>
  <si>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</si>
  <si>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</si>
  <si>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</si>
  <si>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</si>
  <si>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</si>
  <si>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</si>
  <si>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</si>
  <si>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</si>
  <si>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</si>
  <si>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</si>
  <si>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</si>
  <si>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</si>
  <si>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</si>
  <si>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</si>
  <si>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</si>
  <si>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</si>
  <si>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</si>
  <si>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</si>
  <si>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</si>
  <si>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</si>
  <si>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</si>
  <si>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</si>
  <si>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</si>
  <si>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</si>
  <si>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</si>
  <si>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</si>
  <si>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</si>
  <si>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</si>
  <si>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</si>
  <si>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</si>
  <si>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</si>
  <si>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</si>
  <si>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</si>
  <si>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</si>
  <si>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</si>
  <si>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</si>
  <si>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</si>
  <si>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</si>
  <si>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</si>
  <si>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</si>
  <si>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</si>
  <si>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</si>
  <si>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</si>
  <si>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</si>
  <si>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</si>
  <si>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</si>
  <si>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</si>
  <si>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</si>
  <si>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</si>
  <si>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</si>
  <si>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</si>
  <si>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</si>
  <si>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</si>
  <si>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</si>
  <si>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</si>
  <si>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</si>
  <si>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</si>
  <si>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</si>
  <si>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</si>
  <si>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</si>
  <si>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</si>
  <si>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</si>
  <si>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</si>
  <si>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</si>
  <si>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</si>
  <si>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</si>
  <si>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</si>
  <si>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</si>
  <si>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</si>
  <si>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</si>
  <si>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</si>
  <si>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</si>
  <si>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</si>
  <si>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</si>
  <si>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</si>
  <si>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</si>
  <si>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</si>
  <si>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</si>
  <si>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</si>
  <si>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</si>
  <si>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</si>
  <si>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</si>
  <si>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</si>
  <si>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</si>
  <si>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</si>
  <si>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</si>
  <si>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</si>
  <si>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</si>
  <si>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</si>
  <si>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</si>
  <si>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</si>
  <si>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</si>
  <si>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</si>
  <si>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</si>
  <si>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</si>
  <si>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</si>
  <si>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</si>
  <si>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</si>
  <si>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</si>
  <si>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</si>
  <si>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</si>
  <si>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</si>
  <si>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</si>
  <si>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</si>
  <si>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</si>
  <si>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</si>
  <si>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</si>
  <si>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</si>
  <si>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</si>
  <si>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</si>
  <si>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</si>
  <si>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</si>
  <si>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</si>
  <si>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</si>
  <si>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</si>
  <si>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</si>
  <si>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</si>
  <si>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</si>
  <si>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</si>
  <si>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</si>
  <si>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</si>
  <si>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</si>
  <si>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</si>
  <si>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</si>
  <si>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</si>
  <si>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</si>
  <si>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</si>
  <si>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</si>
  <si>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</si>
  <si>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</si>
  <si>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</si>
  <si>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</si>
  <si>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</si>
  <si>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</si>
  <si>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</si>
  <si>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</si>
  <si>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</si>
  <si>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</si>
  <si>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</si>
  <si>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</si>
  <si>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</si>
  <si>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</si>
  <si>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</si>
  <si>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</si>
  <si>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</si>
  <si>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</si>
  <si>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</si>
  <si>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</si>
  <si>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</si>
  <si>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</si>
  <si>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</si>
  <si>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</si>
  <si>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</si>
  <si>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</si>
  <si>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</si>
  <si>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</si>
  <si>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</si>
  <si>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</si>
  <si>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</si>
  <si>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</si>
  <si>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</si>
  <si>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</si>
  <si>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</si>
  <si>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</si>
  <si>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</si>
  <si>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</si>
  <si>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</si>
  <si>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</si>
  <si>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</si>
  <si>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</si>
  <si>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</si>
  <si>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</si>
  <si>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</si>
  <si>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</si>
  <si>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</si>
  <si>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</si>
  <si>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</si>
  <si>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</si>
  <si>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</si>
  <si>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</si>
  <si>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</si>
  <si>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</si>
  <si>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</si>
  <si>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</si>
  <si>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</si>
  <si>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</si>
  <si>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</si>
  <si>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</si>
  <si>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</si>
  <si>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</si>
  <si>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</si>
  <si>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</si>
  <si>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</si>
  <si>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</si>
  <si>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</si>
  <si>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</si>
  <si>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</si>
  <si>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</si>
  <si>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</si>
  <si>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</si>
  <si>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</si>
  <si>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</si>
  <si>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</si>
  <si>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</si>
  <si>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</si>
  <si>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</si>
  <si>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</si>
  <si>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</si>
  <si>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</si>
  <si>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</si>
  <si>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</si>
  <si>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</si>
  <si>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</si>
  <si>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</si>
  <si>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</si>
  <si>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</si>
  <si>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</si>
  <si>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</si>
  <si>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</si>
  <si>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</si>
  <si>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</si>
  <si>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</si>
  <si>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</si>
  <si>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</si>
  <si>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</si>
  <si>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</si>
  <si>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</si>
  <si>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</si>
  <si>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</si>
  <si>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</si>
  <si>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</si>
  <si>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</si>
  <si>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</si>
  <si>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</si>
  <si>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</si>
  <si>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</si>
  <si>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</si>
  <si>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</si>
  <si>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</si>
  <si>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</si>
  <si>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</si>
  <si>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</si>
  <si>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</si>
  <si>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</si>
  <si>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</si>
  <si>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</si>
  <si>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</si>
  <si>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</si>
  <si>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</si>
  <si>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</si>
  <si>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</si>
  <si>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</si>
  <si>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</si>
  <si>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</si>
  <si>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</si>
  <si>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</si>
  <si>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</si>
  <si>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</si>
  <si>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</si>
  <si>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</si>
  <si>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</si>
  <si>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</si>
  <si>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</si>
  <si>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</si>
  <si>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</si>
  <si>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</si>
  <si>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</si>
  <si>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</si>
  <si>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</si>
  <si>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</si>
  <si>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</si>
  <si>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</si>
  <si>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</si>
  <si>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</si>
  <si>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</si>
  <si>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</si>
  <si>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</si>
  <si>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</si>
  <si>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</si>
  <si>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</si>
  <si>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</si>
  <si>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</si>
  <si>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</si>
  <si>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</si>
  <si>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</si>
  <si>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</si>
  <si>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</si>
  <si>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</si>
  <si>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</si>
  <si>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</si>
  <si>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</si>
  <si>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</si>
  <si>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</si>
  <si>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</si>
  <si>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</si>
  <si>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</si>
  <si>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</si>
  <si>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</si>
  <si>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</si>
  <si>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</si>
  <si>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</si>
  <si>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</si>
  <si>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</si>
  <si>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</si>
  <si>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</si>
  <si>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</si>
  <si>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</si>
  <si>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</si>
  <si>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</si>
  <si>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</si>
  <si>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</si>
  <si>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</si>
  <si>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</si>
  <si>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</si>
  <si>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</si>
  <si>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</si>
  <si>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</si>
  <si>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</si>
  <si>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</si>
  <si>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</si>
  <si>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</si>
  <si>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</si>
  <si>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</si>
  <si>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</si>
  <si>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</si>
  <si>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</si>
  <si>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</si>
  <si>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</si>
  <si>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</si>
  <si>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</si>
  <si>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</si>
  <si>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</si>
  <si>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</si>
  <si>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</si>
  <si>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</si>
  <si>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</si>
  <si>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</si>
  <si>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</si>
  <si>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</si>
  <si>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</si>
  <si>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</si>
  <si>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</si>
  <si>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</si>
  <si>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</si>
  <si>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</si>
  <si>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</si>
  <si>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</si>
  <si>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</si>
  <si>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</si>
  <si>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</si>
  <si>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</si>
  <si>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</si>
  <si>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</si>
  <si>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</si>
  <si>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</si>
  <si>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</si>
  <si>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</si>
  <si>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</si>
  <si>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</si>
  <si>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</si>
  <si>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</si>
  <si>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</si>
  <si>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</si>
  <si>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</si>
  <si>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</si>
  <si>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</si>
  <si>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</si>
  <si>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</si>
  <si>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</si>
  <si>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</si>
  <si>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</si>
  <si>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</si>
  <si>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</si>
  <si>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</si>
  <si>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</si>
  <si>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</si>
  <si>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</si>
  <si>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</si>
  <si>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</si>
  <si>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</si>
  <si>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</si>
  <si>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</si>
  <si>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</si>
  <si>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</si>
  <si>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</si>
  <si>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</si>
  <si>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</si>
  <si>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</si>
  <si>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</si>
  <si>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</si>
  <si>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</si>
  <si>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</si>
  <si>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</si>
  <si>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</si>
  <si>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</si>
  <si>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</si>
  <si>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</si>
  <si>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</si>
  <si>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</si>
  <si>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</si>
  <si>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</si>
  <si>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</si>
  <si>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</si>
  <si>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</si>
  <si>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</si>
  <si>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</si>
  <si>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</si>
  <si>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</si>
  <si>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</si>
  <si>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</si>
  <si>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</si>
  <si>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</si>
  <si>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</si>
  <si>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</si>
  <si>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</si>
  <si>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</si>
  <si>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</si>
  <si>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</si>
  <si>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</si>
  <si>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</si>
  <si>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</si>
  <si>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</si>
  <si>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</si>
  <si>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</si>
  <si>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</si>
  <si>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</si>
  <si>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</si>
  <si>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</si>
  <si>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</si>
  <si>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</si>
  <si>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</si>
  <si>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</si>
  <si>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</si>
  <si>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</si>
  <si>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</si>
  <si>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</si>
  <si>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</si>
  <si>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</si>
  <si>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</si>
  <si>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</si>
  <si>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</si>
  <si>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</si>
  <si>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</si>
  <si>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</si>
  <si>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</si>
  <si>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</si>
  <si>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</si>
  <si>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</si>
  <si>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</si>
  <si>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</si>
  <si>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</si>
  <si>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</si>
  <si>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</si>
  <si>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</si>
  <si>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</si>
  <si>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</si>
  <si>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</si>
  <si>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</si>
  <si>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</si>
  <si>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</si>
  <si>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</si>
  <si>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</si>
  <si>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</si>
  <si>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</si>
  <si>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</si>
  <si>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</si>
  <si>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</si>
  <si>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</si>
  <si>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</si>
  <si>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</si>
  <si>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</si>
  <si>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</si>
  <si>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</si>
  <si>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</si>
  <si>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</si>
  <si>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</si>
  <si>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</si>
  <si>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</si>
  <si>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</si>
  <si>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</si>
  <si>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</si>
  <si>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</si>
  <si>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</si>
  <si>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</si>
  <si>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</si>
  <si>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</si>
  <si>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</si>
  <si>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</si>
  <si>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</si>
  <si>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</si>
  <si>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</si>
  <si>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</si>
  <si>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</si>
  <si>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</si>
  <si>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</si>
  <si>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</si>
  <si>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</si>
  <si>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</si>
  <si>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</si>
  <si>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</si>
  <si>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</si>
  <si>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</si>
  <si>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</si>
  <si>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</si>
  <si>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</si>
  <si>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</si>
  <si>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</si>
  <si>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</si>
  <si>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</si>
  <si>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</si>
  <si>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</si>
  <si>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</si>
  <si>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</si>
  <si>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</si>
  <si>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</si>
  <si>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</si>
  <si>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</si>
  <si>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</si>
  <si>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</si>
  <si>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</si>
  <si>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</si>
  <si>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</si>
  <si>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</si>
  <si>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</si>
  <si>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</si>
  <si>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</si>
  <si>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</si>
  <si>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</si>
  <si>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</si>
  <si>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</si>
  <si>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</si>
  <si>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</si>
  <si>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</si>
  <si>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</si>
  <si>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</si>
  <si>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</si>
  <si>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</si>
  <si>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</si>
  <si>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</si>
  <si>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</si>
  <si>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</si>
  <si>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</si>
  <si>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</si>
  <si>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</si>
  <si>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</si>
  <si>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</si>
  <si>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</si>
  <si>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</si>
  <si>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</si>
  <si>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</si>
  <si>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</si>
  <si>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</si>
  <si>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</si>
  <si>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</si>
  <si>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</si>
  <si>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</si>
  <si>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</si>
  <si>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</si>
  <si>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</si>
  <si>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</si>
  <si>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</si>
  <si>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</si>
  <si>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</si>
  <si>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</si>
  <si>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</si>
  <si>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</si>
  <si>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</si>
  <si>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</si>
  <si>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</si>
  <si>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</si>
  <si>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</si>
  <si>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</si>
  <si>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</si>
  <si>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</si>
  <si>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</si>
  <si>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</si>
  <si>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</si>
  <si>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</si>
  <si>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</si>
  <si>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</si>
  <si>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</si>
  <si>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</si>
  <si>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</si>
  <si>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</si>
  <si>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</si>
  <si>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</si>
  <si>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</si>
  <si>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</si>
  <si>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</si>
  <si>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</si>
  <si>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</si>
  <si>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</si>
  <si>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</si>
  <si>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</si>
  <si>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</si>
  <si>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</si>
  <si>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</si>
  <si>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</si>
  <si>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</si>
  <si>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</si>
  <si>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</si>
  <si>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</si>
  <si>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</si>
  <si>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</si>
  <si>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</si>
  <si>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</si>
  <si>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</si>
  <si>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</si>
  <si>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</si>
  <si>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</si>
  <si>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</si>
  <si>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</si>
  <si>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</si>
  <si>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</si>
  <si>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</si>
  <si>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</si>
  <si>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</si>
  <si>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</si>
  <si>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</si>
  <si>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</si>
  <si>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</si>
  <si>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</si>
  <si>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</si>
  <si>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</si>
  <si>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</si>
  <si>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</si>
  <si>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</si>
  <si>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</si>
  <si>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</si>
  <si>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</si>
  <si>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</si>
  <si>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</si>
  <si>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</si>
  <si>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</si>
  <si>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</si>
  <si>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</si>
  <si>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</si>
  <si>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</si>
  <si>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</si>
  <si>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</si>
  <si>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</si>
  <si>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</si>
  <si>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</si>
  <si>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</si>
  <si>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</si>
  <si>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</si>
  <si>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</si>
  <si>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</si>
  <si>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</si>
  <si>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</si>
  <si>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</si>
  <si>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</si>
  <si>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</si>
  <si>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</si>
  <si>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</si>
  <si>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</si>
  <si>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</si>
  <si>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</si>
  <si>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</si>
  <si>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</si>
  <si>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</si>
  <si>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</si>
  <si>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</si>
  <si>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</si>
  <si>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</si>
  <si>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</si>
  <si>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</si>
  <si>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</si>
  <si>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</si>
  <si>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</si>
  <si>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</si>
  <si>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</si>
  <si>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</si>
  <si>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</si>
  <si>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</si>
  <si>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</si>
  <si>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</si>
  <si>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</si>
  <si>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</si>
  <si>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</si>
  <si>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</si>
  <si>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</si>
  <si>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</si>
  <si>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</si>
  <si>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</si>
  <si>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</si>
  <si>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</si>
  <si>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</si>
  <si>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</si>
  <si>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</si>
  <si>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</si>
  <si>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</si>
  <si>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</si>
  <si>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</si>
  <si>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</si>
  <si>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</si>
  <si>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</si>
  <si>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</si>
  <si>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</si>
  <si>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</si>
  <si>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</si>
  <si>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</si>
  <si>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</si>
  <si>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</si>
  <si>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</si>
  <si>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</si>
  <si>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</si>
  <si>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</si>
  <si>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</si>
  <si>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</si>
  <si>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</si>
  <si>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</si>
  <si>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</si>
  <si>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</si>
  <si>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</si>
  <si>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</si>
  <si>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</si>
  <si>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</si>
  <si>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</si>
  <si>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</si>
  <si>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</si>
  <si>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</si>
  <si>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</si>
  <si>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</si>
  <si>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</si>
  <si>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</si>
  <si>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</si>
  <si>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</si>
  <si>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</si>
  <si>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</si>
  <si>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</si>
  <si>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</si>
  <si>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</si>
  <si>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</si>
  <si>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</si>
  <si>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</si>
  <si>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</si>
  <si>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</si>
  <si>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</si>
  <si>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</si>
  <si>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</si>
  <si>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</si>
  <si>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</si>
  <si>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</si>
  <si>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</si>
  <si>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</si>
  <si>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</si>
  <si>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</si>
  <si>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</si>
  <si>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</si>
  <si>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</si>
  <si>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</si>
  <si>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</si>
  <si>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</si>
  <si>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</si>
  <si>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</si>
  <si>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</si>
  <si>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</si>
  <si>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</si>
  <si>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</si>
  <si>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</si>
  <si>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</si>
  <si>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</si>
  <si>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</si>
  <si>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</si>
  <si>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</si>
  <si>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</si>
  <si>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</si>
  <si>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</si>
  <si>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</si>
  <si>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</si>
  <si>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</si>
  <si>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</si>
  <si>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</si>
  <si>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</si>
  <si>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</si>
  <si>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</si>
  <si>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</si>
  <si>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</si>
  <si>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</si>
  <si>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</si>
  <si>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</si>
  <si>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</si>
  <si>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</si>
  <si>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</si>
  <si>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</si>
  <si>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</si>
  <si>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</si>
  <si>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</si>
  <si>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</si>
  <si>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</si>
  <si>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</si>
  <si>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</si>
  <si>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</si>
  <si>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</si>
  <si>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</si>
  <si>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</si>
  <si>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</si>
  <si>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</si>
  <si>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</si>
  <si>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</si>
  <si>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</si>
  <si>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</si>
  <si>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</si>
  <si>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</si>
  <si>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</si>
  <si>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</si>
  <si>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</si>
  <si>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</si>
  <si>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</si>
  <si>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</si>
  <si>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</si>
  <si>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</si>
  <si>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</si>
  <si>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</si>
  <si>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</si>
  <si>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</si>
  <si>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</si>
  <si>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</si>
  <si>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</si>
  <si>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</si>
  <si>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</si>
  <si>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</si>
  <si>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</si>
  <si>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</si>
  <si>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</si>
  <si>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</si>
  <si>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</si>
  <si>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</si>
  <si>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</si>
  <si>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</si>
  <si>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</si>
  <si>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</si>
  <si>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</si>
  <si>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</si>
  <si>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</si>
  <si>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</si>
  <si>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</si>
  <si>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</si>
  <si>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</si>
  <si>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</si>
  <si>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</si>
  <si>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</si>
  <si>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</si>
  <si>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</si>
  <si>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</si>
  <si>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</si>
  <si>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</si>
  <si>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</si>
  <si>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</si>
  <si>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</si>
  <si>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</si>
  <si>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</si>
  <si>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</si>
  <si>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</si>
  <si>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</si>
  <si>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</si>
  <si>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</si>
  <si>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</si>
  <si>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</si>
  <si>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</si>
  <si>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</si>
  <si>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</si>
  <si>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</si>
  <si>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</si>
  <si>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</si>
  <si>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</si>
  <si>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</si>
  <si>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</si>
  <si>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</si>
  <si>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</si>
  <si>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</si>
  <si>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</si>
  <si>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</si>
  <si>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</si>
  <si>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</si>
  <si>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</si>
  <si>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</si>
  <si>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</si>
  <si>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</si>
  <si>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</si>
  <si>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</si>
  <si>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</si>
  <si>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</si>
  <si>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</si>
  <si>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</si>
  <si>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</si>
  <si>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</si>
  <si>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</si>
  <si>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</si>
  <si>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</si>
  <si>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</si>
  <si>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</si>
  <si>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</si>
  <si>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</si>
  <si>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</si>
  <si>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</si>
  <si>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</si>
  <si>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</si>
  <si>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</si>
  <si>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</si>
  <si>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</si>
  <si>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</si>
  <si>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</si>
  <si>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</si>
  <si>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</si>
  <si>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</si>
  <si>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</si>
  <si>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</si>
  <si>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</si>
  <si>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</si>
  <si>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</si>
  <si>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</si>
  <si>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</si>
  <si>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</si>
  <si>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</si>
  <si>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</si>
  <si>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</si>
  <si>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</si>
  <si>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</si>
  <si>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</si>
  <si>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</si>
  <si>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</si>
  <si>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</si>
  <si>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</si>
  <si>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</si>
  <si>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</si>
  <si>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</si>
  <si>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</si>
  <si>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</si>
  <si>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</si>
  <si>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</si>
  <si>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</si>
  <si>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</si>
  <si>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</si>
  <si>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</si>
  <si>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</si>
  <si>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</si>
  <si>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</si>
  <si>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</si>
  <si>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</si>
  <si>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</si>
  <si>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</si>
  <si>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</si>
  <si>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</si>
  <si>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</si>
  <si>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</si>
  <si>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</si>
  <si>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</si>
  <si>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</si>
  <si>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</si>
  <si>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</si>
  <si>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</si>
  <si>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</si>
  <si>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</si>
  <si>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</si>
  <si>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</si>
  <si>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</si>
  <si>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</si>
  <si>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</si>
  <si>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</si>
  <si>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</si>
  <si>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</si>
  <si>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</si>
  <si>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</si>
  <si>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</si>
  <si>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</si>
  <si>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</si>
  <si>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</si>
  <si>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</si>
  <si>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</si>
  <si>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</si>
  <si>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</si>
  <si>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</si>
  <si>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</si>
  <si>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</si>
  <si>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</si>
  <si>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</si>
  <si>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</si>
  <si>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</si>
  <si>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</si>
  <si>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</si>
  <si>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</si>
  <si>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</si>
  <si>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</si>
  <si>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</si>
  <si>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</si>
  <si>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</si>
  <si>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</si>
  <si>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</si>
  <si>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</si>
  <si>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</si>
  <si>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</si>
  <si>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</si>
  <si>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</si>
  <si>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</si>
  <si>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</si>
  <si>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</si>
  <si>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</si>
  <si>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</si>
  <si>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</si>
  <si>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</si>
  <si>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</si>
  <si>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</si>
  <si>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</si>
  <si>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</si>
  <si>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</si>
  <si>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</si>
  <si>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</si>
  <si>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</si>
  <si>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</si>
  <si>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</si>
  <si>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</si>
  <si>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</si>
  <si>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</si>
  <si>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</si>
  <si>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</si>
  <si>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</si>
  <si>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</si>
  <si>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</si>
  <si>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</si>
  <si>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</si>
  <si>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</si>
  <si>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</si>
  <si>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</si>
  <si>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</si>
  <si>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</si>
  <si>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</si>
  <si>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</si>
  <si>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</si>
  <si>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</si>
  <si>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</si>
  <si>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</si>
  <si>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</si>
  <si>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</si>
  <si>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</si>
  <si>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</si>
  <si>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</si>
  <si>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</si>
  <si>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</si>
  <si>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</si>
  <si>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</si>
  <si>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</si>
  <si>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</si>
  <si>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</si>
  <si>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</si>
  <si>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</si>
  <si>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</si>
  <si>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</si>
  <si>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</si>
  <si>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</si>
  <si>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</si>
  <si>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</si>
  <si>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</si>
  <si>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</si>
  <si>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</si>
  <si>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</si>
  <si>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</si>
  <si>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</si>
  <si>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</si>
  <si>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</si>
  <si>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</si>
  <si>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</si>
  <si>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</si>
  <si>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</si>
  <si>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</si>
  <si>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</si>
  <si>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</si>
  <si>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</si>
  <si>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</si>
  <si>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</si>
  <si>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</si>
  <si>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</si>
  <si>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</si>
  <si>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</si>
  <si>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</si>
  <si>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</si>
  <si>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</si>
  <si>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</si>
  <si>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</si>
  <si>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</si>
  <si>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</si>
  <si>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</si>
  <si>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</si>
  <si>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</si>
  <si>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</si>
  <si>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</si>
  <si>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</si>
  <si>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</si>
  <si>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</si>
  <si>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</si>
  <si>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</si>
  <si>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</si>
  <si>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</si>
  <si>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</si>
  <si>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</si>
  <si>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</si>
  <si>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</si>
  <si>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</si>
  <si>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</si>
  <si>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</si>
  <si>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</si>
  <si>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</si>
  <si>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</si>
  <si>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</si>
  <si>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</si>
  <si>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</si>
  <si>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</si>
  <si>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</si>
  <si>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</si>
  <si>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</si>
  <si>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</si>
  <si>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</si>
  <si>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</si>
  <si>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</si>
  <si>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</si>
  <si>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</si>
  <si>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</si>
  <si>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</si>
  <si>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</si>
  <si>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</si>
  <si>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</si>
  <si>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</si>
  <si>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</si>
  <si>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</si>
  <si>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</si>
  <si>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</si>
  <si>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</si>
  <si>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</si>
  <si>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</si>
  <si>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</si>
  <si>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</si>
  <si>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</si>
  <si>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</si>
  <si>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</si>
  <si>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</si>
  <si>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</si>
  <si>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</si>
  <si>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</si>
  <si>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</si>
  <si>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</si>
  <si>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</si>
  <si>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</si>
  <si>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</si>
  <si>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</si>
  <si>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</si>
  <si>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</si>
  <si>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</si>
  <si>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</si>
  <si>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</si>
  <si>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</si>
  <si>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</si>
  <si>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</si>
  <si>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</si>
  <si>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</si>
  <si>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</si>
  <si>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</si>
  <si>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</si>
  <si>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</si>
  <si>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</si>
  <si>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</si>
  <si>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</si>
  <si>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</si>
  <si>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</si>
  <si>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</si>
  <si>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</si>
  <si>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</si>
  <si>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</si>
  <si>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</si>
  <si>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</si>
  <si>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</si>
  <si>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</si>
  <si>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</si>
  <si>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</si>
  <si>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</si>
  <si>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</si>
  <si>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</si>
  <si>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</si>
  <si>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</si>
  <si>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</si>
  <si>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</si>
  <si>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</si>
  <si>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</si>
  <si>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</si>
  <si>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</si>
  <si>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</si>
  <si>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</si>
  <si>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</si>
  <si>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</si>
  <si>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</si>
  <si>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</si>
  <si>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</si>
  <si>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</si>
  <si>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</si>
  <si>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</si>
  <si>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</si>
  <si>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</si>
  <si>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</si>
  <si>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</si>
  <si>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</si>
  <si>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</si>
  <si>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</si>
  <si>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</si>
  <si>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</si>
  <si>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</si>
  <si>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</si>
  <si>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</si>
  <si>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</si>
  <si>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</si>
  <si>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</si>
  <si>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</si>
  <si>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</si>
  <si>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</si>
  <si>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</si>
  <si>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</si>
  <si>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</si>
  <si>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</si>
  <si>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</si>
  <si>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</si>
  <si>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</si>
  <si>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</si>
  <si>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</si>
  <si>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</si>
  <si>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</si>
  <si>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</si>
  <si>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</si>
  <si>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</si>
  <si>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</si>
  <si>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</si>
  <si>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</si>
  <si>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</si>
  <si>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</si>
  <si>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</si>
  <si>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</si>
  <si>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</si>
  <si>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</si>
  <si>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</si>
  <si>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</si>
  <si>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</si>
  <si>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</si>
  <si>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</si>
  <si>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</si>
  <si>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</si>
  <si>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</si>
  <si>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</si>
  <si>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</si>
  <si>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</si>
  <si>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</si>
  <si>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</si>
  <si>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</si>
  <si>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</si>
  <si>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</si>
  <si>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</si>
  <si>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</si>
  <si>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</si>
  <si>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</si>
  <si>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</si>
  <si>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</si>
  <si>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</si>
  <si>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</si>
  <si>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</si>
  <si>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</si>
  <si>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</si>
  <si>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</si>
  <si>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</si>
  <si>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</si>
  <si>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</si>
  <si>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</si>
  <si>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</si>
  <si>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</si>
  <si>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</si>
  <si>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</si>
  <si>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</si>
  <si>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</si>
  <si>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</si>
  <si>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</si>
  <si>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</si>
  <si>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</si>
  <si>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</si>
  <si>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</si>
  <si>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</si>
  <si>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</si>
  <si>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</si>
  <si>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</si>
  <si>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</si>
  <si>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</si>
  <si>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</si>
  <si>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</si>
  <si>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</si>
  <si>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</si>
  <si>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</si>
  <si>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</si>
  <si>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</si>
  <si>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</si>
  <si>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</si>
  <si>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</si>
  <si>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</si>
  <si>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</si>
  <si>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</si>
  <si>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</si>
  <si>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</si>
  <si>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</si>
  <si>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</si>
  <si>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</si>
  <si>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</si>
  <si>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</si>
  <si>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</si>
  <si>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</si>
  <si>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</si>
  <si>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</si>
  <si>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</si>
  <si>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</si>
  <si>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</si>
  <si>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</si>
  <si>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</si>
  <si>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</si>
  <si>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</si>
  <si>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</si>
  <si>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</si>
  <si>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</si>
  <si>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</si>
  <si>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</si>
  <si>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</si>
  <si>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</si>
  <si>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</si>
  <si>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</si>
  <si>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</si>
  <si>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</si>
  <si>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</si>
  <si>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</si>
  <si>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</si>
  <si>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</si>
  <si>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</si>
  <si>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</si>
  <si>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</si>
  <si>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</si>
  <si>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</si>
  <si>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</si>
  <si>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</si>
  <si>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</si>
  <si>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</si>
  <si>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</si>
  <si>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</si>
  <si>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</si>
  <si>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</si>
  <si>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</si>
  <si>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</si>
  <si>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</si>
  <si>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</si>
  <si>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</si>
  <si>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</si>
  <si>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</si>
  <si>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</si>
  <si>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</si>
  <si>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</si>
  <si>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</si>
  <si>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</si>
  <si>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</si>
  <si>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</si>
  <si>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</si>
  <si>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</si>
  <si>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</si>
  <si>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</si>
  <si>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</si>
  <si>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</si>
  <si>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</si>
  <si>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</si>
  <si>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</si>
  <si>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</si>
  <si>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</si>
  <si>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</si>
  <si>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</si>
  <si>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</si>
  <si>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</si>
  <si>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</si>
  <si>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</si>
  <si>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</si>
  <si>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</si>
  <si>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</si>
  <si>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</si>
  <si>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</si>
  <si>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</si>
  <si>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</si>
  <si>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</si>
  <si>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</si>
  <si>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</si>
  <si>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</si>
  <si>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</si>
  <si>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</si>
  <si>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</si>
  <si>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</si>
  <si>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</si>
  <si>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</si>
  <si>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</si>
  <si>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</si>
  <si>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</si>
  <si>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</si>
  <si>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</si>
  <si>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</si>
  <si>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</si>
  <si>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</si>
  <si>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</si>
  <si>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</si>
  <si>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</si>
  <si>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</si>
  <si>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</si>
  <si>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</si>
  <si>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</si>
  <si>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</si>
  <si>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</si>
  <si>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</si>
  <si>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</si>
  <si>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</si>
  <si>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</si>
  <si>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</si>
  <si>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</si>
  <si>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</si>
  <si>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</si>
  <si>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</si>
  <si>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</si>
  <si>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</si>
  <si>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</si>
  <si>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</si>
  <si>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</si>
  <si>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</si>
  <si>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</si>
  <si>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</si>
  <si>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</si>
  <si>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</si>
  <si>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</si>
  <si>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</si>
  <si>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</si>
  <si>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</si>
  <si>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</si>
  <si>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</si>
  <si>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</si>
  <si>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</si>
  <si>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</si>
  <si>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</si>
  <si>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</si>
  <si>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</si>
  <si>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</si>
  <si>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</si>
  <si>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</si>
  <si>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</si>
  <si>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</si>
  <si>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</si>
  <si>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</si>
  <si>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</si>
  <si>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</si>
  <si>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</si>
  <si>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</si>
  <si>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</si>
  <si>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</si>
  <si>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</si>
  <si>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</si>
  <si>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</si>
  <si>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</si>
  <si>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</si>
  <si>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</si>
  <si>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</si>
  <si>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</si>
  <si>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</si>
  <si>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</si>
  <si>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</si>
  <si>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</si>
  <si>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</si>
  <si>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</si>
  <si>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</si>
  <si>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</si>
  <si>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</si>
  <si>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</si>
  <si>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</si>
  <si>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</si>
  <si>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</si>
  <si>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</si>
  <si>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</si>
  <si>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</si>
  <si>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</si>
  <si>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</si>
  <si>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</si>
  <si>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</si>
  <si>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</si>
  <si>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</si>
  <si>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</si>
  <si>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</si>
  <si>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</si>
  <si>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</si>
  <si>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</si>
  <si>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</si>
  <si>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</si>
  <si>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</si>
  <si>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</si>
  <si>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</si>
  <si>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</si>
  <si>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</si>
  <si>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</si>
  <si>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</si>
  <si>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</si>
  <si>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</si>
  <si>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</si>
  <si>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</si>
  <si>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</si>
  <si>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</si>
  <si>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</si>
  <si>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</si>
  <si>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</si>
  <si>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</si>
  <si>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</si>
  <si>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</si>
  <si>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</si>
  <si>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</si>
  <si>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</si>
  <si>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</si>
  <si>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</si>
  <si>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</si>
  <si>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</si>
  <si>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</si>
  <si>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</si>
  <si>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</si>
  <si>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</si>
  <si>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</si>
  <si>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</si>
  <si>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</si>
  <si>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</si>
  <si>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</si>
  <si>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</si>
  <si>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</si>
  <si>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</si>
  <si>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</si>
  <si>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</si>
  <si>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</si>
  <si>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</si>
  <si>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</si>
  <si>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</si>
  <si>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</si>
  <si>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</si>
  <si>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</si>
  <si>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</si>
  <si>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</si>
  <si>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</si>
  <si>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</si>
  <si>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</si>
  <si>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</si>
  <si>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</si>
  <si>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</si>
  <si>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</si>
  <si>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</si>
  <si>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</si>
  <si>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</si>
  <si>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</si>
  <si>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</si>
  <si>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</si>
  <si>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</si>
  <si>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</si>
  <si>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</si>
  <si>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</si>
  <si>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</si>
  <si>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</si>
  <si>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</si>
  <si>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</si>
  <si>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</si>
  <si>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</si>
  <si>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</si>
  <si>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</si>
  <si>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</si>
  <si>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</si>
  <si>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</si>
  <si>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</si>
  <si>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</si>
  <si>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</si>
  <si>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</si>
  <si>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</si>
  <si>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</si>
  <si>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</si>
  <si>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</si>
  <si>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</si>
  <si>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</si>
  <si>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</si>
  <si>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</si>
  <si>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</si>
  <si>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</si>
  <si>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</si>
  <si>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</si>
  <si>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</si>
  <si>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</si>
  <si>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</si>
  <si>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</si>
  <si>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</si>
  <si>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</si>
  <si>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</si>
  <si>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</si>
  <si>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</si>
  <si>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</si>
  <si>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</si>
  <si>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</si>
  <si>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</si>
  <si>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</si>
  <si>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</si>
  <si>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</si>
  <si>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</si>
  <si>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</si>
  <si>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</si>
  <si>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</si>
  <si>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</si>
  <si>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</si>
  <si>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</si>
  <si>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</si>
  <si>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</si>
  <si>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</si>
  <si>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</si>
  <si>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</si>
  <si>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</si>
  <si>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</si>
  <si>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</si>
  <si>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</si>
  <si>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</si>
  <si>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</si>
  <si>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</si>
  <si>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</si>
  <si>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</si>
  <si>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</si>
  <si>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</si>
  <si>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</si>
  <si>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</si>
  <si>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</si>
  <si>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</si>
  <si>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</si>
  <si>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</si>
  <si>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</si>
  <si>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</si>
  <si>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</si>
  <si>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</si>
  <si>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</si>
  <si>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</si>
  <si>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</si>
  <si>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</si>
  <si>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</si>
  <si>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</si>
  <si>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</si>
  <si>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</si>
  <si>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</si>
  <si>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</si>
  <si>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</si>
  <si>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</si>
  <si>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</si>
  <si>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</si>
  <si>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</si>
  <si>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</si>
  <si>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</si>
  <si>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</si>
  <si>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</si>
  <si>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</si>
  <si>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</si>
  <si>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</si>
  <si>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</si>
  <si>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</si>
  <si>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</si>
  <si>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</si>
  <si>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</si>
  <si>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</si>
  <si>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</si>
  <si>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</si>
  <si>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</si>
  <si>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</si>
  <si>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</si>
  <si>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</si>
  <si>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</si>
  <si>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</si>
  <si>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</si>
  <si>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</si>
  <si>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</si>
  <si>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</si>
  <si>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</si>
  <si>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</si>
  <si>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</si>
  <si>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</si>
  <si>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</si>
  <si>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</si>
  <si>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</si>
  <si>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</si>
  <si>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</si>
  <si>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</si>
  <si>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</si>
  <si>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</si>
  <si>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</si>
  <si>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</si>
  <si>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</si>
  <si>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</si>
  <si>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</si>
  <si>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</si>
  <si>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</si>
  <si>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</si>
  <si>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</si>
  <si>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</si>
  <si>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</si>
  <si>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</si>
  <si>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</si>
  <si>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</si>
  <si>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</si>
  <si>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</si>
  <si>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</si>
  <si>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</si>
  <si>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</si>
  <si>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</si>
  <si>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</si>
  <si>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</si>
  <si>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</si>
  <si>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</si>
  <si>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</si>
  <si>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</si>
  <si>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</si>
  <si>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</si>
  <si>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</si>
  <si>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</si>
  <si>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</si>
  <si>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</si>
  <si>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</si>
  <si>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</si>
  <si>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</si>
  <si>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</si>
  <si>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</si>
  <si>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</si>
  <si>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</si>
  <si>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</si>
  <si>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</si>
  <si>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</si>
  <si>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</si>
  <si>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</si>
  <si>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</si>
  <si>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</si>
  <si>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</si>
  <si>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</si>
  <si>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</si>
  <si>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</si>
  <si>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</si>
  <si>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</si>
  <si>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</si>
  <si>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</si>
  <si>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</si>
  <si>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</si>
  <si>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</si>
  <si>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</si>
  <si>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</si>
  <si>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</si>
  <si>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</si>
  <si>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</si>
  <si>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</si>
  <si>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</si>
  <si>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</si>
  <si>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</si>
  <si>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</si>
  <si>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</si>
  <si>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</si>
  <si>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</si>
  <si>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</si>
  <si>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</si>
  <si>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</si>
  <si>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</si>
  <si>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</si>
  <si>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</si>
  <si>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</si>
  <si>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</si>
  <si>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</si>
  <si>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</si>
  <si>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</si>
  <si>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</si>
  <si>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</si>
  <si>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</si>
  <si>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</si>
  <si>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</si>
  <si>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</si>
  <si>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</si>
  <si>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</si>
  <si>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</si>
  <si>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</si>
  <si>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</si>
  <si>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</si>
  <si>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</si>
  <si>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</si>
  <si>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</si>
  <si>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</si>
  <si>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</si>
  <si>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</si>
  <si>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</si>
  <si>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</si>
  <si>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</si>
  <si>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</si>
  <si>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</si>
  <si>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</si>
  <si>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</si>
  <si>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</si>
  <si>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</si>
  <si>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</si>
  <si>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</si>
  <si>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</si>
  <si>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</si>
  <si>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</si>
  <si>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</si>
  <si>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</si>
  <si>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</si>
  <si>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</si>
  <si>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</si>
  <si>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</si>
  <si>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</si>
  <si>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</si>
  <si>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</si>
  <si>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</si>
  <si>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</si>
  <si>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</si>
  <si>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</si>
  <si>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</si>
  <si>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</si>
  <si>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</si>
  <si>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</si>
  <si>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</si>
  <si>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</si>
  <si>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</si>
  <si>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</si>
  <si>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</si>
  <si>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</si>
  <si>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</si>
  <si>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</si>
  <si>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</si>
  <si>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</si>
  <si>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</si>
  <si>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</si>
  <si>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</si>
  <si>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</si>
  <si>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</si>
  <si>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</si>
  <si>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</si>
  <si>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</si>
  <si>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</si>
  <si>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</si>
  <si>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</si>
  <si>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</si>
  <si>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</si>
  <si>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</si>
  <si>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</si>
  <si>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</si>
  <si>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</si>
  <si>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</si>
  <si>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</si>
  <si>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</si>
  <si>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</si>
  <si>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</si>
  <si>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</si>
  <si>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</si>
  <si>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</si>
  <si>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</si>
  <si>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</si>
  <si>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</si>
  <si>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</si>
  <si>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</si>
  <si>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</si>
  <si>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</si>
  <si>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</si>
  <si>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</si>
  <si>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</si>
  <si>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</si>
  <si>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</si>
  <si>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</si>
  <si>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</si>
  <si>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</si>
  <si>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</si>
  <si>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</si>
  <si>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</si>
  <si>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</si>
  <si>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</si>
  <si>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</si>
  <si>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</si>
  <si>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</si>
  <si>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</si>
  <si>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</si>
  <si>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</si>
  <si>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</si>
  <si>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</si>
  <si>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</si>
  <si>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</si>
  <si>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</si>
  <si>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</si>
  <si>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</si>
  <si>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</si>
  <si>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</si>
  <si>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</si>
  <si>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</si>
  <si>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</si>
  <si>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</si>
  <si>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</si>
  <si>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</si>
  <si>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</si>
  <si>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</si>
  <si>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</si>
  <si>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</si>
  <si>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</si>
  <si>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</si>
  <si>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</si>
  <si>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</si>
  <si>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</si>
  <si>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</si>
  <si>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</si>
  <si>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</si>
  <si>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</si>
  <si>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</si>
  <si>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</si>
  <si>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</si>
  <si>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</si>
  <si>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</si>
  <si>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</si>
  <si>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</si>
  <si>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</si>
  <si>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</si>
  <si>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</si>
  <si>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</si>
  <si>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</si>
  <si>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</si>
  <si>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</si>
  <si>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</si>
  <si>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</si>
  <si>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</si>
  <si>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</si>
  <si>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</si>
  <si>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</si>
  <si>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</si>
  <si>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</si>
  <si>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</si>
  <si>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</si>
  <si>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</si>
  <si>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</si>
  <si>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</si>
  <si>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</si>
  <si>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</si>
  <si>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</si>
  <si>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</si>
  <si>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</si>
  <si>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</si>
  <si>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</si>
  <si>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</si>
  <si>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</si>
  <si>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</si>
  <si>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</si>
  <si>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</si>
  <si>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</si>
  <si>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</si>
  <si>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</si>
  <si>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</si>
  <si>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</si>
  <si>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</si>
  <si>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</si>
  <si>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</si>
  <si>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</si>
  <si>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</si>
  <si>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</si>
  <si>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</si>
  <si>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</si>
  <si>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</si>
  <si>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</si>
  <si>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</si>
  <si>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</si>
  <si>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</si>
  <si>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</si>
  <si>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</si>
  <si>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</si>
  <si>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</si>
  <si>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</si>
  <si>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</si>
  <si>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</si>
  <si>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</si>
  <si>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</si>
  <si>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</si>
  <si>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</si>
  <si>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</si>
  <si>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</si>
  <si>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</si>
  <si>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</si>
  <si>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</si>
  <si>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</si>
  <si>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</si>
  <si>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</si>
  <si>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</si>
  <si>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</si>
  <si>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</si>
  <si>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</si>
  <si>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</si>
  <si>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</si>
  <si>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</si>
  <si>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</si>
  <si>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</si>
  <si>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</si>
  <si>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</si>
  <si>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</si>
  <si>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</si>
  <si>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</si>
  <si>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</si>
  <si>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</si>
  <si>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</si>
  <si>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</si>
  <si>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</si>
  <si>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</si>
  <si>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</si>
  <si>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</si>
  <si>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</si>
  <si>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</si>
  <si>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</si>
  <si>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</si>
  <si>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</si>
  <si>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</si>
  <si>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</si>
  <si>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</si>
  <si>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</si>
  <si>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</si>
  <si>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</si>
  <si>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</si>
  <si>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</si>
  <si>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</si>
  <si>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</si>
  <si>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</si>
  <si>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</si>
  <si>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</si>
  <si>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</si>
  <si>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</si>
  <si>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</si>
  <si>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</si>
  <si>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</si>
  <si>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</si>
  <si>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</si>
  <si>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</si>
  <si>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</si>
  <si>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</si>
  <si>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</si>
  <si>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</si>
  <si>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</si>
  <si>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</si>
  <si>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</si>
  <si>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</si>
  <si>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</si>
  <si>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</si>
  <si>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</si>
  <si>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</si>
  <si>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</si>
  <si>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</si>
  <si>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</si>
  <si>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</si>
  <si>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</si>
  <si>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</si>
  <si>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</si>
  <si>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</si>
  <si>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</si>
  <si>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</si>
  <si>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</si>
  <si>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</si>
  <si>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</si>
  <si>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</si>
  <si>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</si>
  <si>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</si>
  <si>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</si>
  <si>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</si>
  <si>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</si>
  <si>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</si>
  <si>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</si>
  <si>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</si>
  <si>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</si>
  <si>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</si>
  <si>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</si>
  <si>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</si>
  <si>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</si>
  <si>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</si>
  <si>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</si>
  <si>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</si>
  <si>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</si>
  <si>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</si>
  <si>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</si>
  <si>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</si>
  <si>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</si>
  <si>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</si>
  <si>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</si>
  <si>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</si>
  <si>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</si>
  <si>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</si>
  <si>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</si>
  <si>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</si>
  <si>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</si>
  <si>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</si>
  <si>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</si>
  <si>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</si>
  <si>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</si>
  <si>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</si>
  <si>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</si>
  <si>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</si>
  <si>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</si>
  <si>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</si>
  <si>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</si>
  <si>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</si>
  <si>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</si>
  <si>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</si>
  <si>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</si>
  <si>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</si>
  <si>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</si>
  <si>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</si>
  <si>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</si>
  <si>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</si>
  <si>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</si>
  <si>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</si>
  <si>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</si>
  <si>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</si>
  <si>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</si>
  <si>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</si>
  <si>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</si>
  <si>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</si>
  <si>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</si>
  <si>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</si>
  <si>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</si>
  <si>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</si>
  <si>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</si>
  <si>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</si>
  <si>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</si>
  <si>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</si>
  <si>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</si>
  <si>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</si>
  <si>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</si>
  <si>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</si>
  <si>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</si>
  <si>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</si>
  <si>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</si>
  <si>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</si>
  <si>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</si>
  <si>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</si>
  <si>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</si>
  <si>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</si>
  <si>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</si>
  <si>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</si>
  <si>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</si>
  <si>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</si>
  <si>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</si>
  <si>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</si>
  <si>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</si>
  <si>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</si>
  <si>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</si>
  <si>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</si>
  <si>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</si>
  <si>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</si>
  <si>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</si>
  <si>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</si>
  <si>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</si>
  <si>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</si>
  <si>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</si>
  <si>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</si>
  <si>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</si>
  <si>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</si>
  <si>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</si>
  <si>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</si>
  <si>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</si>
  <si>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</si>
  <si>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</si>
  <si>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</si>
  <si>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</si>
  <si>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</si>
  <si>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</si>
  <si>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</si>
  <si>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</si>
  <si>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</si>
  <si>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</si>
  <si>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</si>
  <si>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</si>
  <si>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</si>
  <si>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</si>
  <si>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</si>
  <si>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</si>
  <si>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</si>
  <si>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</si>
  <si>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</si>
  <si>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</si>
  <si>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</si>
  <si>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</si>
  <si>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</si>
  <si>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</si>
  <si>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</si>
  <si>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</si>
  <si>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</si>
  <si>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</si>
  <si>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</si>
  <si>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</si>
  <si>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</si>
  <si>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</si>
  <si>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</si>
  <si>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</si>
  <si>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</si>
  <si>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</si>
  <si>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</si>
  <si>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</si>
  <si>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</si>
  <si>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</si>
  <si>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</si>
  <si>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</si>
  <si>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</si>
  <si>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</si>
  <si>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</si>
  <si>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</si>
  <si>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</si>
  <si>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</si>
  <si>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</si>
  <si>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</si>
  <si>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</si>
  <si>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</si>
  <si>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</si>
  <si>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</si>
  <si>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</si>
  <si>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</si>
  <si>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</si>
  <si>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</si>
  <si>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</si>
  <si>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</si>
  <si>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</si>
  <si>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</si>
  <si>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</si>
  <si>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</si>
  <si>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</si>
  <si>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</si>
  <si>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</si>
  <si>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</si>
  <si>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</si>
  <si>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</si>
  <si>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</si>
  <si>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</si>
  <si>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</si>
  <si>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</si>
  <si>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</si>
  <si>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</si>
  <si>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</si>
  <si>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</si>
  <si>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</si>
  <si>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</si>
  <si>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</si>
  <si>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</si>
  <si>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</si>
  <si>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</si>
  <si>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</si>
  <si>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</si>
  <si>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</si>
  <si>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</si>
  <si>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</si>
  <si>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</si>
  <si>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</si>
  <si>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</si>
  <si>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</si>
  <si>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</si>
  <si>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</si>
  <si>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</si>
  <si>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</si>
  <si>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</si>
  <si>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</si>
  <si>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</si>
  <si>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</si>
  <si>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</si>
  <si>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</si>
  <si>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</si>
  <si>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</si>
  <si>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</si>
  <si>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</si>
  <si>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</si>
  <si>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</si>
  <si>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</si>
  <si>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</si>
  <si>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</si>
  <si>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</si>
  <si>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</si>
  <si>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</si>
  <si>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</si>
  <si>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</si>
  <si>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</si>
  <si>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</si>
  <si>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</si>
  <si>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</si>
  <si>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</si>
  <si>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</si>
  <si>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</si>
  <si>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</si>
  <si>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</si>
  <si>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</si>
  <si>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</si>
  <si>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</si>
  <si>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</si>
  <si>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</si>
  <si>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</si>
  <si>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</si>
  <si>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</si>
  <si>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</si>
  <si>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</si>
  <si>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</si>
  <si>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</si>
  <si>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</si>
  <si>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</si>
  <si>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</si>
  <si>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</si>
  <si>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</si>
  <si>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</si>
  <si>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</si>
  <si>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</si>
  <si>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</si>
  <si>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</si>
  <si>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</si>
  <si>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</si>
  <si>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</si>
  <si>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</si>
  <si>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</si>
  <si>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</si>
  <si>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</si>
  <si>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</si>
  <si>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</si>
  <si>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</si>
  <si>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</si>
  <si>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</si>
  <si>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</si>
  <si>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</si>
  <si>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</si>
  <si>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</si>
  <si>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</si>
  <si>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</si>
  <si>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</si>
  <si>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</si>
  <si>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</si>
  <si>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</si>
  <si>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</si>
  <si>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</si>
  <si>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</si>
  <si>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</si>
  <si>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</si>
  <si>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</si>
  <si>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</si>
  <si>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</si>
  <si>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</si>
  <si>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</si>
  <si>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</si>
  <si>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</si>
  <si>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</si>
  <si>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</si>
  <si>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</si>
  <si>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</si>
  <si>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</si>
  <si>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</si>
  <si>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</si>
  <si>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</si>
  <si>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</si>
  <si>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</si>
  <si>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</si>
  <si>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</si>
  <si>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</si>
  <si>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</si>
  <si>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</si>
  <si>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</si>
  <si>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</si>
  <si>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</si>
  <si>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</si>
  <si>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</si>
  <si>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</si>
  <si>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</si>
  <si>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</si>
  <si>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</si>
  <si>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</si>
  <si>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</si>
  <si>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</si>
  <si>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</si>
  <si>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</si>
  <si>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</si>
  <si>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</si>
  <si>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</si>
  <si>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</si>
  <si>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</si>
  <si>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</si>
  <si>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</si>
  <si>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</si>
  <si>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</si>
  <si>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</si>
  <si>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</si>
  <si>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</si>
  <si>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</si>
  <si>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</si>
  <si>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</si>
  <si>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</si>
  <si>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</si>
  <si>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</si>
  <si>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</si>
  <si>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</si>
  <si>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</si>
  <si>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</si>
  <si>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</si>
  <si>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</si>
  <si>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</si>
  <si>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</si>
  <si>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</si>
  <si>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</si>
  <si>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</si>
  <si>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</si>
  <si>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</si>
  <si>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</si>
  <si>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</si>
  <si>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</si>
  <si>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</si>
  <si>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</si>
  <si>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</si>
  <si>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</si>
  <si>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</si>
  <si>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</si>
  <si>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</si>
  <si>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</si>
  <si>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</si>
  <si>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</si>
  <si>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</si>
  <si>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</si>
  <si>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</si>
  <si>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</si>
  <si>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</si>
  <si>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</si>
  <si>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</si>
  <si>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</si>
  <si>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</si>
  <si>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</si>
  <si>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</si>
  <si>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</si>
  <si>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</si>
  <si>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</si>
  <si>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</si>
  <si>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</si>
  <si>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</si>
  <si>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</si>
  <si>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</si>
  <si>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</si>
  <si>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</si>
  <si>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</si>
  <si>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</si>
  <si>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</si>
  <si>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</si>
  <si>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</si>
  <si>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</si>
  <si>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</si>
  <si>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</si>
  <si>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</si>
  <si>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</si>
  <si>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</si>
  <si>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</si>
  <si>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</si>
  <si>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</si>
  <si>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</si>
  <si>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</si>
  <si>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</si>
  <si>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</si>
  <si>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</si>
  <si>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</si>
  <si>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</si>
  <si>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</si>
  <si>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</si>
  <si>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</si>
  <si>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</si>
  <si>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</si>
  <si>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</si>
  <si>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</si>
  <si>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</si>
  <si>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</si>
  <si>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</si>
  <si>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</si>
  <si>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</si>
  <si>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</si>
  <si>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</si>
  <si>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</si>
  <si>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</si>
  <si>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</si>
  <si>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</si>
  <si>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</si>
  <si>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</si>
  <si>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</si>
  <si>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</si>
  <si>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</si>
  <si>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</si>
  <si>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</si>
  <si>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</si>
  <si>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</si>
  <si>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</si>
  <si>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</si>
  <si>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</si>
  <si>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</si>
  <si>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</si>
  <si>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</si>
  <si>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</si>
  <si>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</si>
  <si>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</si>
  <si>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</si>
  <si>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</si>
  <si>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</si>
  <si>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</si>
  <si>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</si>
  <si>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</si>
  <si>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</si>
  <si>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</si>
  <si>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</si>
  <si>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</si>
  <si>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</si>
  <si>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</si>
  <si>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</si>
  <si>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</si>
  <si>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</si>
  <si>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</si>
  <si>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</si>
  <si>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</si>
  <si>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</si>
  <si>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</si>
  <si>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</si>
  <si>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</si>
  <si>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</si>
  <si>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</si>
  <si>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</si>
  <si>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</si>
  <si>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</si>
  <si>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</si>
  <si>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</si>
  <si>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</si>
  <si>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</si>
  <si>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</si>
  <si>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</si>
  <si>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</si>
  <si>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</si>
  <si>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</si>
  <si>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</si>
  <si>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</si>
  <si>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</si>
  <si>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</si>
  <si>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</si>
  <si>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</si>
  <si>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</si>
  <si>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</si>
  <si>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</si>
  <si>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</si>
  <si>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</si>
  <si>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</si>
  <si>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</si>
  <si>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</si>
  <si>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</si>
  <si>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</si>
  <si>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</si>
  <si>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</si>
  <si>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</si>
  <si>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</si>
  <si>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</si>
  <si>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</si>
  <si>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</si>
  <si>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</si>
  <si>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</si>
  <si>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</si>
  <si>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</si>
  <si>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</si>
  <si>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</si>
  <si>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</si>
  <si>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</si>
  <si>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</si>
  <si>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</si>
  <si>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</si>
  <si>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</si>
  <si>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</si>
  <si>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</si>
  <si>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</si>
  <si>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</si>
  <si>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</si>
  <si>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</si>
  <si>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</si>
  <si>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</si>
  <si>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</si>
  <si>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</si>
  <si>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</si>
  <si>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</si>
  <si>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</si>
  <si>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</si>
  <si>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</si>
  <si>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</si>
  <si>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</si>
  <si>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</si>
  <si>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</si>
  <si>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</si>
  <si>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</si>
  <si>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</si>
  <si>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</si>
  <si>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</si>
  <si>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</si>
  <si>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</si>
  <si>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</si>
  <si>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</si>
  <si>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</si>
  <si>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</si>
  <si>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</si>
  <si>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</si>
  <si>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</si>
  <si>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</si>
  <si>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</si>
  <si>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</si>
  <si>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</si>
  <si>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</si>
  <si>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</si>
  <si>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</si>
  <si>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</si>
  <si>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</si>
  <si>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</si>
  <si>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</si>
  <si>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</si>
  <si>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</si>
  <si>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</si>
  <si>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</si>
  <si>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</si>
  <si>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</si>
  <si>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</si>
  <si>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</si>
  <si>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</si>
  <si>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</si>
  <si>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</si>
  <si>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</si>
  <si>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</si>
  <si>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</si>
  <si>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</si>
  <si>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</si>
  <si>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</si>
  <si>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</si>
  <si>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</si>
  <si>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</si>
  <si>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</si>
  <si>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</si>
  <si>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</si>
  <si>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</si>
  <si>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</si>
  <si>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</si>
  <si>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</si>
  <si>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</si>
  <si>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</si>
  <si>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</si>
  <si>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</si>
  <si>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</si>
  <si>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</si>
  <si>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</si>
  <si>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</si>
  <si>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</si>
  <si>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</si>
  <si>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</si>
  <si>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</si>
  <si>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</si>
  <si>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</si>
  <si>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</si>
  <si>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</si>
  <si>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</si>
  <si>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</si>
  <si>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</si>
  <si>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</si>
  <si>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</si>
  <si>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</si>
  <si>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</si>
  <si>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</si>
  <si>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</si>
  <si>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</si>
  <si>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</si>
  <si>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</si>
  <si>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</si>
  <si>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</si>
  <si>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</si>
  <si>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</si>
  <si>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</si>
  <si>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</si>
  <si>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</si>
  <si>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</si>
  <si>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</si>
  <si>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</si>
  <si>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</si>
  <si>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</si>
  <si>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</si>
  <si>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</si>
  <si>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</si>
  <si>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</si>
  <si>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</si>
  <si>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</si>
  <si>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</si>
  <si>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</si>
  <si>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</si>
  <si>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</si>
  <si>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</si>
  <si>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</si>
  <si>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</si>
  <si>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</si>
  <si>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</si>
  <si>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</si>
  <si>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</si>
  <si>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</si>
  <si>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</si>
  <si>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</si>
  <si>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</si>
  <si>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</si>
  <si>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</si>
  <si>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</si>
  <si>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</si>
  <si>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</si>
  <si>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</si>
  <si>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</si>
  <si>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</si>
  <si>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</si>
  <si>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</si>
  <si>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</si>
  <si>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</si>
  <si>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</si>
  <si>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</si>
  <si>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</si>
  <si>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</si>
  <si>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</si>
  <si>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</si>
  <si>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</si>
  <si>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</si>
  <si>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</si>
  <si>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</si>
  <si>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</si>
  <si>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</si>
  <si>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</si>
  <si>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</si>
  <si>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</si>
  <si>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</si>
  <si>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</si>
  <si>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</si>
  <si>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</si>
  <si>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</si>
  <si>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</si>
  <si>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</si>
  <si>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</si>
  <si>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</si>
  <si>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</si>
  <si>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</si>
  <si>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</si>
  <si>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</si>
  <si>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</si>
  <si>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</si>
  <si>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</si>
  <si>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</si>
  <si>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</si>
  <si>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</si>
  <si>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</si>
  <si>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</si>
  <si>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</si>
  <si>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</si>
  <si>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</si>
  <si>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</si>
  <si>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</si>
  <si>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</si>
  <si>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</si>
  <si>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</si>
  <si>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</si>
  <si>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</si>
  <si>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</si>
  <si>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</si>
  <si>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</si>
  <si>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</si>
  <si>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</si>
  <si>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</si>
  <si>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</si>
  <si>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</si>
  <si>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</si>
  <si>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</si>
  <si>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</si>
  <si>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</si>
  <si>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</si>
  <si>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</si>
  <si>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</si>
  <si>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</si>
  <si>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</si>
  <si>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</si>
  <si>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</si>
  <si>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</si>
  <si>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</si>
  <si>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</si>
  <si>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</si>
  <si>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</si>
  <si>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</si>
  <si>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</si>
  <si>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</si>
  <si>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</si>
  <si>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</si>
  <si>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</si>
  <si>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</si>
  <si>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</si>
  <si>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</si>
  <si>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</si>
  <si>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</si>
  <si>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</si>
  <si>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</si>
  <si>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</si>
  <si>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</si>
  <si>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</si>
  <si>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</si>
  <si>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</si>
  <si>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</si>
  <si>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</si>
  <si>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</si>
  <si>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</si>
  <si>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</si>
  <si>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</si>
  <si>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</si>
  <si>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</si>
  <si>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</si>
  <si>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</si>
  <si>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</si>
  <si>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</si>
  <si>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</si>
  <si>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</si>
  <si>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</si>
  <si>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</si>
  <si>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</si>
  <si>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</si>
  <si>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</si>
  <si>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</si>
  <si>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</si>
  <si>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</si>
  <si>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</si>
  <si>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</si>
  <si>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</si>
  <si>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</si>
  <si>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</si>
  <si>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</si>
  <si>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</si>
  <si>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</si>
  <si>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</si>
  <si>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</si>
  <si>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</si>
  <si>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</si>
  <si>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</si>
  <si>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</si>
  <si>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</si>
  <si>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</si>
  <si>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</si>
  <si>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</si>
  <si>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</si>
  <si>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</si>
  <si>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</si>
  <si>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</si>
  <si>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</si>
  <si>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</si>
  <si>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</si>
  <si>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</si>
  <si>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</si>
  <si>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</si>
  <si>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</si>
  <si>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</si>
  <si>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</si>
  <si>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</si>
  <si>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</si>
  <si>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</si>
  <si>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</si>
  <si>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</si>
  <si>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</si>
  <si>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</si>
  <si>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</si>
  <si>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</si>
  <si>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</si>
  <si>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</si>
  <si>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</si>
  <si>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</si>
  <si>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</si>
  <si>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</si>
  <si>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</si>
  <si>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</si>
  <si>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</si>
  <si>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</si>
  <si>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</si>
  <si>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</si>
  <si>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</si>
  <si>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</si>
  <si>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</si>
  <si>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</si>
  <si>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</si>
  <si>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</si>
  <si>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</si>
  <si>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</si>
  <si>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</si>
  <si>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</si>
  <si>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</si>
  <si>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</si>
  <si>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</si>
  <si>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</si>
  <si>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</si>
  <si>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</si>
  <si>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</si>
  <si>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</si>
  <si>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</si>
  <si>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</si>
  <si>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</si>
  <si>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</si>
  <si>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</si>
  <si>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</si>
  <si>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</si>
  <si>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</si>
  <si>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</si>
  <si>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</si>
  <si>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</si>
  <si>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</si>
  <si>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</si>
  <si>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</si>
  <si>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</si>
  <si>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</si>
  <si>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</si>
  <si>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</si>
  <si>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</si>
  <si>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</si>
  <si>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</si>
  <si>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</si>
  <si>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</si>
  <si>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</si>
  <si>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</si>
  <si>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</si>
  <si>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</si>
  <si>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</si>
  <si>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</si>
  <si>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</si>
  <si>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</si>
  <si>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</si>
  <si>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</si>
  <si>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</si>
  <si>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</si>
  <si>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</si>
  <si>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</si>
  <si>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</si>
  <si>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</si>
  <si>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</si>
  <si>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</si>
  <si>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</si>
  <si>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</si>
  <si>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</si>
  <si>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</si>
  <si>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</si>
  <si>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</si>
  <si>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</si>
  <si>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</si>
  <si>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</si>
  <si>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</si>
  <si>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</si>
  <si>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</si>
  <si>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</si>
  <si>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</si>
  <si>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</si>
  <si>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</si>
  <si>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</si>
  <si>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</si>
  <si>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</si>
  <si>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</si>
  <si>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</si>
  <si>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</si>
  <si>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</si>
  <si>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</si>
  <si>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</si>
  <si>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</si>
  <si>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</si>
  <si>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</si>
  <si>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</si>
  <si>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</si>
  <si>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</si>
  <si>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</si>
  <si>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</si>
  <si>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</si>
  <si>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</si>
  <si>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</si>
  <si>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</si>
  <si>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</si>
  <si>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</si>
  <si>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</si>
  <si>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</si>
  <si>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</si>
  <si>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</si>
  <si>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</si>
  <si>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</si>
  <si>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</si>
  <si>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</si>
  <si>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</si>
  <si>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</si>
  <si>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</si>
  <si>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</si>
  <si>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</si>
  <si>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</si>
  <si>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</si>
  <si>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</si>
  <si>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</si>
  <si>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</si>
  <si>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</si>
  <si>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</si>
  <si>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</si>
  <si>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</si>
  <si>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</si>
  <si>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</si>
  <si>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</si>
  <si>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</si>
  <si>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</si>
  <si>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</si>
  <si>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</si>
  <si>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</si>
  <si>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</si>
  <si>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</si>
  <si>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</si>
  <si>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</si>
  <si>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</si>
  <si>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</si>
  <si>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</si>
  <si>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</si>
  <si>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</si>
  <si>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</si>
  <si>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</si>
  <si>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</si>
  <si>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</si>
  <si>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</si>
  <si>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</si>
  <si>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</si>
  <si>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</si>
  <si>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</si>
  <si>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</si>
  <si>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</si>
  <si>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</si>
  <si>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</si>
  <si>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</si>
  <si>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</si>
  <si>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</si>
  <si>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</si>
  <si>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</si>
  <si>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</si>
  <si>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</si>
  <si>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</si>
  <si>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</si>
  <si>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</si>
  <si>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</si>
  <si>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</si>
  <si>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</si>
  <si>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</si>
  <si>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</si>
  <si>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</si>
  <si>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</si>
  <si>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</si>
  <si>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</si>
  <si>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</si>
  <si>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</si>
  <si>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</si>
  <si>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</si>
  <si>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</si>
  <si>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</si>
  <si>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</si>
  <si>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</si>
  <si>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</si>
  <si>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</si>
  <si>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</si>
  <si>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</si>
  <si>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</si>
  <si>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</si>
  <si>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</si>
  <si>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</si>
  <si>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</si>
  <si>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</si>
  <si>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</si>
  <si>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</si>
  <si>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</si>
  <si>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</si>
  <si>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</si>
  <si>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</si>
  <si>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</si>
  <si>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</si>
  <si>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</si>
  <si>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</si>
  <si>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</si>
  <si>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</si>
  <si>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</si>
  <si>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</si>
  <si>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</si>
  <si>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</si>
  <si>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</si>
  <si>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</si>
  <si>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</si>
  <si>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</si>
  <si>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</si>
  <si>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</si>
  <si>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</si>
  <si>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</si>
  <si>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</si>
  <si>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</si>
  <si>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</si>
  <si>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</si>
  <si>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</si>
  <si>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</si>
  <si>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</si>
  <si>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</si>
  <si>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</si>
  <si>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</si>
  <si>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</si>
  <si>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</si>
  <si>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</si>
  <si>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</si>
  <si>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</si>
  <si>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</si>
  <si>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</si>
  <si>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</si>
  <si>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</si>
  <si>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</si>
  <si>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</si>
  <si>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</si>
  <si>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</si>
  <si>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</si>
  <si>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</si>
  <si>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</si>
  <si>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</si>
  <si>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</si>
  <si>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</si>
  <si>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</si>
  <si>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</si>
  <si>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</si>
  <si>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</si>
  <si>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</si>
  <si>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</si>
  <si>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</si>
  <si>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</si>
  <si>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</si>
  <si>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</si>
  <si>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</si>
  <si>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</si>
  <si>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</si>
  <si>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</si>
  <si>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</si>
  <si>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</si>
  <si>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</si>
  <si>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</si>
  <si>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</si>
  <si>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</si>
  <si>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</si>
  <si>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</si>
  <si>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</si>
  <si>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</si>
  <si>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</si>
  <si>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</si>
  <si>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</si>
  <si>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</si>
  <si>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</si>
  <si>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</si>
  <si>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</si>
  <si>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</si>
  <si>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</si>
  <si>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</si>
  <si>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</si>
  <si>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</si>
  <si>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</si>
  <si>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</si>
  <si>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</si>
  <si>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</si>
  <si>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</si>
  <si>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</si>
  <si>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</si>
  <si>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</si>
  <si>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</si>
  <si>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</si>
  <si>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</si>
  <si>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</si>
  <si>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</si>
  <si>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</si>
  <si>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</si>
  <si>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</si>
  <si>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</si>
  <si>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</si>
  <si>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</si>
  <si>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</si>
  <si>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</si>
  <si>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</si>
  <si>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</si>
  <si>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</si>
  <si>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</si>
  <si>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</si>
  <si>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</si>
  <si>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</si>
  <si>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</si>
  <si>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</si>
  <si>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</si>
  <si>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</si>
  <si>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</si>
  <si>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</si>
  <si>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</si>
  <si>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</si>
  <si>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</si>
  <si>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</si>
  <si>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</si>
  <si>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</si>
  <si>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</si>
  <si>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</si>
  <si>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</si>
  <si>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</si>
  <si>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</si>
  <si>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</si>
  <si>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</si>
  <si>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</si>
  <si>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</si>
  <si>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</si>
  <si>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</si>
  <si>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</si>
  <si>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</si>
  <si>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</si>
  <si>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</si>
  <si>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</si>
  <si>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</si>
  <si>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</si>
  <si>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</si>
  <si>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</si>
  <si>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</si>
  <si>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</si>
  <si>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</si>
  <si>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</si>
  <si>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</si>
  <si>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</si>
  <si>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</si>
  <si>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</si>
  <si>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</si>
  <si>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</si>
  <si>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</si>
  <si>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</si>
  <si>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</si>
  <si>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</si>
  <si>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</si>
  <si>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</si>
  <si>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</si>
  <si>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</si>
  <si>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</si>
  <si>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</si>
  <si>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</si>
  <si>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</si>
  <si>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</si>
  <si>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</si>
  <si>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</si>
  <si>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</si>
  <si>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</si>
  <si>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</si>
  <si>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</si>
  <si>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</si>
  <si>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</si>
  <si>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</si>
  <si>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</si>
  <si>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</si>
  <si>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</si>
  <si>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</si>
  <si>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</si>
  <si>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</si>
  <si>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</si>
  <si>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</si>
  <si>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</si>
  <si>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</si>
  <si>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</si>
  <si>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</si>
  <si>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</si>
  <si>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</si>
  <si>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</si>
  <si>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</si>
  <si>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</si>
  <si>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</si>
  <si>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</si>
  <si>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</si>
  <si>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</si>
  <si>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</si>
  <si>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</si>
  <si>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</si>
  <si>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</si>
  <si>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</si>
  <si>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</si>
  <si>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</si>
  <si>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</si>
  <si>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</si>
  <si>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</si>
  <si>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</si>
  <si>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</si>
  <si>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</si>
  <si>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</si>
  <si>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</si>
  <si>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</si>
  <si>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</si>
  <si>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</si>
  <si>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</si>
  <si>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</si>
  <si>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</si>
  <si>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</si>
  <si>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</si>
  <si>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</si>
  <si>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</si>
  <si>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</si>
  <si>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</si>
  <si>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</si>
  <si>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</si>
  <si>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</si>
  <si>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</si>
  <si>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</si>
  <si>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</si>
  <si>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</si>
  <si>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</si>
  <si>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</si>
  <si>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</si>
  <si>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</si>
  <si>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</si>
  <si>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</si>
  <si>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</si>
  <si>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</si>
  <si>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</si>
  <si>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</si>
  <si>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</si>
  <si>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</si>
  <si>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</si>
  <si>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</si>
  <si>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</si>
  <si>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</si>
  <si>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</si>
  <si>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</si>
  <si>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</si>
  <si>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</si>
  <si>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</si>
  <si>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</si>
  <si>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</si>
  <si>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</si>
  <si>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</si>
  <si>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</si>
  <si>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</si>
  <si>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</si>
  <si>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</si>
  <si>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</si>
  <si>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</si>
  <si>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</si>
  <si>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</si>
  <si>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</si>
  <si>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</si>
  <si>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</si>
  <si>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</si>
  <si>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</si>
  <si>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</si>
  <si>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</si>
  <si>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</si>
  <si>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</si>
  <si>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</si>
  <si>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</si>
  <si>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</si>
  <si>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</si>
  <si>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</si>
  <si>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</si>
  <si>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</si>
  <si>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</si>
  <si>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</si>
  <si>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</si>
  <si>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</si>
  <si>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</si>
  <si>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</si>
  <si>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</si>
  <si>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</si>
  <si>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</si>
  <si>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</si>
  <si>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</si>
  <si>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</si>
  <si>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</si>
  <si>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</si>
  <si>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</si>
  <si>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</si>
  <si>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</si>
  <si>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</si>
  <si>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</si>
  <si>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</si>
  <si>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</si>
  <si>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</si>
  <si>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</si>
  <si>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</si>
  <si>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</si>
  <si>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</si>
  <si>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</si>
  <si>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</si>
  <si>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</si>
  <si>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</si>
  <si>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</si>
  <si>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</si>
  <si>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</si>
  <si>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</si>
  <si>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</si>
  <si>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</si>
  <si>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</si>
  <si>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</si>
  <si>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</si>
  <si>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</si>
  <si>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</si>
  <si>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</si>
  <si>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</si>
  <si>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</si>
  <si>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</si>
  <si>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</si>
  <si>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</si>
  <si>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</si>
  <si>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</si>
  <si>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</si>
  <si>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</si>
  <si>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</si>
  <si>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</si>
  <si>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</si>
  <si>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</si>
  <si>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</si>
  <si>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</si>
  <si>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</si>
  <si>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</si>
  <si>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</si>
  <si>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</si>
  <si>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</si>
  <si>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</si>
  <si>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</si>
  <si>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</si>
  <si>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</si>
  <si>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</si>
  <si>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</si>
  <si>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</si>
  <si>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</si>
  <si>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</si>
  <si>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</si>
  <si>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</si>
  <si>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</si>
  <si>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</si>
  <si>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</si>
  <si>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</si>
  <si>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</si>
  <si>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</si>
  <si>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</si>
  <si>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</si>
  <si>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</si>
  <si>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</si>
  <si>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</si>
  <si>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</si>
  <si>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</si>
  <si>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</si>
  <si>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</si>
  <si>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</si>
  <si>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</si>
  <si>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</si>
  <si>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</si>
  <si>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</si>
  <si>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</si>
  <si>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</si>
  <si>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</si>
  <si>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</si>
  <si>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</si>
  <si>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</si>
  <si>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</si>
  <si>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</si>
  <si>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</si>
  <si>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</si>
  <si>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</si>
  <si>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</si>
  <si>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</si>
  <si>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</si>
  <si>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</si>
  <si>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</si>
  <si>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</si>
  <si>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</si>
  <si>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</si>
  <si>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</si>
  <si>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</si>
  <si>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</si>
  <si>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</si>
  <si>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</si>
  <si>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</si>
  <si>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</si>
  <si>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</si>
  <si>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</si>
  <si>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</si>
  <si>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</si>
  <si>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</si>
  <si>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</si>
  <si>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</si>
  <si>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</si>
  <si>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</si>
  <si>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</si>
  <si>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</si>
  <si>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</si>
  <si>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</si>
  <si>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</si>
  <si>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</si>
  <si>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</si>
  <si>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</si>
  <si>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</si>
  <si>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</si>
  <si>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</si>
  <si>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</si>
  <si>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</si>
  <si>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</si>
  <si>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</si>
  <si>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</si>
  <si>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</si>
  <si>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</si>
  <si>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</si>
  <si>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</si>
  <si>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</si>
  <si>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</si>
  <si>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</si>
  <si>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</si>
  <si>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</si>
  <si>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</si>
  <si>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</si>
  <si>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</si>
  <si>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</si>
  <si>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</si>
  <si>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</si>
  <si>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</si>
  <si>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</si>
  <si>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</si>
  <si>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</si>
  <si>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</si>
  <si>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</si>
  <si>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</si>
  <si>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</si>
  <si>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</si>
  <si>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</si>
  <si>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</si>
  <si>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</si>
  <si>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</si>
  <si>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</si>
  <si>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</si>
  <si>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</si>
  <si>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</si>
  <si>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</si>
  <si>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</si>
  <si>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</si>
  <si>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</si>
  <si>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</si>
  <si>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</si>
  <si>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</si>
  <si>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</si>
  <si>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</si>
  <si>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</si>
  <si>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</si>
  <si>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</si>
  <si>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</si>
  <si>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</si>
  <si>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</si>
  <si>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</si>
  <si>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</si>
  <si>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</si>
  <si>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</si>
  <si>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</si>
  <si>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</si>
  <si>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</si>
  <si>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</si>
  <si>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</si>
  <si>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</si>
  <si>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</si>
  <si>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</si>
  <si>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</si>
  <si>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</si>
  <si>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</si>
  <si>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</si>
  <si>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</si>
  <si>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</si>
  <si>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</si>
  <si>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</si>
  <si>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</si>
  <si>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</si>
  <si>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</si>
  <si>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</si>
  <si>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</si>
  <si>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</si>
  <si>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</si>
  <si>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</si>
  <si>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</si>
  <si>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</si>
  <si>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</si>
  <si>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</si>
  <si>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</si>
  <si>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</si>
  <si>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</si>
  <si>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</si>
  <si>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</si>
  <si>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</si>
  <si>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</si>
  <si>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</si>
  <si>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</si>
  <si>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</si>
  <si>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</si>
  <si>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</si>
  <si>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</si>
  <si>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</si>
  <si>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</si>
  <si>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</si>
  <si>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</si>
  <si>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</si>
  <si>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</si>
  <si>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</si>
  <si>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</si>
  <si>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</si>
  <si>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</si>
  <si>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</si>
  <si>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</si>
  <si>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</si>
  <si>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</si>
  <si>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</si>
  <si>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</si>
  <si>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</si>
  <si>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</si>
  <si>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</si>
  <si>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</si>
  <si>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</si>
  <si>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</si>
  <si>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</si>
  <si>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</si>
  <si>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</si>
  <si>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</si>
  <si>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</si>
  <si>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</si>
  <si>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</si>
  <si>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</si>
  <si>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</si>
  <si>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</si>
  <si>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</si>
  <si>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</si>
  <si>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</si>
  <si>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</si>
  <si>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</si>
  <si>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</si>
  <si>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</si>
  <si>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</si>
  <si>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</si>
  <si>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</si>
  <si>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</si>
  <si>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</si>
  <si>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</si>
  <si>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</si>
  <si>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</si>
  <si>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</si>
  <si>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</si>
  <si>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</si>
  <si>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</si>
  <si>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</si>
  <si>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</si>
  <si>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</si>
  <si>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</si>
  <si>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</si>
  <si>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</si>
  <si>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</si>
  <si>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</si>
  <si>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</si>
  <si>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</si>
  <si>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</si>
  <si>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</si>
  <si>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</si>
  <si>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</si>
  <si>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</si>
  <si>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</si>
  <si>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</si>
  <si>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</si>
  <si>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</si>
  <si>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</si>
  <si>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</si>
  <si>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</si>
  <si>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</si>
  <si>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</si>
  <si>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</si>
  <si>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</si>
  <si>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</si>
  <si>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</si>
  <si>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</si>
  <si>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</si>
  <si>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</si>
  <si>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</si>
  <si>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</si>
  <si>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</si>
  <si>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</si>
  <si>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</si>
  <si>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</si>
  <si>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</si>
  <si>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</si>
  <si>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</si>
  <si>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</si>
  <si>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</si>
  <si>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</si>
  <si>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</si>
  <si>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</si>
  <si>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</si>
  <si>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</si>
  <si>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</si>
  <si>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</si>
  <si>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</si>
  <si>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</si>
  <si>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</si>
  <si>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</si>
  <si>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</si>
  <si>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</si>
  <si>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</si>
  <si>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</si>
  <si>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</si>
  <si>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</si>
  <si>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</si>
  <si>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</si>
  <si>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</si>
  <si>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</si>
  <si>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</si>
  <si>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</si>
  <si>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</si>
  <si>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</si>
  <si>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</si>
  <si>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</si>
  <si>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</si>
  <si>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</si>
  <si>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</si>
  <si>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</si>
  <si>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</si>
  <si>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</si>
  <si>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</si>
  <si>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</si>
  <si>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</si>
  <si>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</si>
  <si>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</si>
  <si>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</si>
  <si>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</si>
  <si>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</si>
  <si>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</si>
  <si>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</si>
  <si>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</si>
  <si>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</si>
  <si>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</si>
  <si>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</si>
  <si>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</si>
  <si>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</si>
  <si>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</si>
  <si>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</si>
  <si>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</si>
  <si>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</si>
  <si>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</si>
  <si>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</si>
  <si>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</si>
  <si>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</si>
  <si>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</si>
  <si>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</si>
  <si>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</si>
  <si>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</si>
  <si>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</si>
  <si>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</si>
  <si>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</si>
  <si>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</si>
  <si>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</si>
  <si>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</si>
  <si>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</si>
  <si>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</si>
  <si>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</si>
  <si>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</si>
  <si>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</si>
  <si>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</si>
  <si>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</si>
  <si>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</si>
  <si>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</si>
  <si>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</si>
  <si>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</si>
  <si>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</si>
  <si>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</si>
  <si>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</si>
  <si>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</si>
  <si>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</si>
  <si>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</si>
  <si>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</si>
  <si>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</si>
  <si>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</si>
  <si>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</si>
  <si>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</si>
  <si>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</si>
  <si>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</si>
  <si>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</si>
  <si>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</si>
  <si>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</si>
  <si>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</si>
  <si>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</si>
  <si>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</si>
  <si>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</si>
  <si>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</si>
  <si>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</si>
  <si>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</si>
  <si>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</si>
  <si>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</si>
  <si>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</si>
  <si>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</si>
  <si>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</si>
  <si>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</si>
  <si>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</si>
  <si>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</si>
  <si>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</si>
  <si>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</si>
  <si>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</si>
  <si>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</si>
  <si>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</si>
  <si>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</si>
  <si>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</si>
  <si>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</si>
  <si>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</si>
  <si>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</si>
  <si>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</si>
  <si>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</si>
  <si>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</si>
  <si>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</si>
  <si>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</si>
  <si>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</si>
  <si>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</si>
  <si>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</si>
  <si>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</si>
  <si>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</si>
  <si>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</si>
  <si>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</si>
  <si>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</si>
  <si>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</si>
  <si>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</si>
  <si>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</si>
  <si>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</si>
  <si>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</si>
  <si>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</si>
  <si>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</si>
  <si>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</si>
  <si>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</si>
  <si>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</si>
  <si>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</si>
  <si>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</si>
  <si>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</si>
  <si>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</si>
  <si>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</si>
  <si>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</si>
  <si>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</si>
  <si>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</si>
  <si>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</si>
  <si>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</si>
  <si>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</si>
  <si>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</si>
  <si>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</si>
  <si>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</si>
  <si>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</si>
  <si>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</si>
  <si>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</si>
  <si>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</si>
  <si>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</si>
  <si>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</si>
  <si>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</si>
  <si>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</si>
  <si>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</si>
  <si>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</si>
  <si>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</si>
  <si>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</si>
  <si>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</si>
  <si>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</si>
  <si>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</si>
  <si>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</si>
  <si>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</si>
  <si>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</si>
  <si>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</si>
  <si>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</si>
  <si>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</si>
  <si>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</si>
  <si>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</si>
  <si>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</si>
  <si>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</si>
  <si>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</si>
  <si>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</si>
  <si>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</si>
  <si>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</si>
  <si>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</si>
  <si>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</si>
  <si>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</si>
  <si>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</si>
  <si>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</si>
  <si>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</si>
  <si>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</si>
  <si>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</si>
  <si>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</si>
  <si>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</si>
  <si>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</si>
  <si>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</si>
  <si>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</si>
  <si>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</si>
  <si>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</si>
  <si>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</si>
  <si>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</si>
  <si>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</si>
  <si>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</si>
  <si>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</si>
  <si>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</si>
  <si>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</si>
  <si>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</si>
  <si>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</si>
  <si>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</si>
  <si>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</si>
  <si>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</si>
  <si>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</si>
  <si>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</si>
  <si>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</si>
  <si>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</si>
  <si>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</si>
  <si>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</si>
  <si>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</si>
  <si>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</si>
  <si>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</si>
  <si>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</si>
  <si>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</si>
  <si>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</si>
  <si>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</si>
  <si>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</si>
  <si>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</si>
  <si>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</si>
  <si>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</si>
  <si>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</si>
  <si>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</si>
  <si>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</si>
  <si>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</si>
  <si>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</si>
  <si>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</si>
  <si>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</si>
  <si>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</si>
  <si>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</si>
  <si>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</si>
  <si>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</si>
  <si>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</si>
  <si>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</si>
  <si>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</si>
  <si>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</si>
  <si>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</si>
  <si>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</si>
  <si>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</si>
  <si>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</si>
  <si>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</si>
  <si>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</si>
  <si>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</si>
  <si>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</si>
  <si>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</si>
  <si>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</si>
  <si>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</si>
  <si>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</si>
  <si>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</si>
  <si>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</si>
  <si>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</si>
  <si>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</si>
  <si>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</si>
  <si>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</si>
  <si>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</si>
  <si>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</si>
  <si>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</si>
  <si>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</si>
  <si>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</si>
  <si>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</si>
  <si>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</si>
  <si>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</si>
  <si>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</si>
  <si>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</si>
  <si>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</si>
  <si>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</si>
  <si>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</si>
  <si>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</si>
  <si>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</si>
  <si>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</si>
  <si>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</si>
  <si>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</si>
  <si>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</si>
  <si>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</si>
  <si>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</si>
  <si>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</si>
  <si>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</si>
  <si>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</si>
  <si>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</si>
  <si>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</si>
  <si>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</si>
  <si>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</si>
  <si>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</si>
  <si>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</si>
  <si>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</si>
  <si>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</si>
  <si>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</si>
  <si>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</si>
  <si>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</si>
  <si>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</si>
  <si>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</si>
  <si>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</si>
  <si>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</si>
  <si>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</si>
  <si>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</si>
  <si>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</si>
  <si>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</si>
  <si>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</si>
  <si>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</si>
  <si>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</si>
  <si>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</si>
  <si>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</si>
  <si>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</si>
  <si>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</si>
  <si>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</si>
  <si>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</si>
  <si>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</si>
  <si>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</si>
  <si>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</si>
  <si>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</si>
  <si>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</si>
  <si>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</si>
  <si>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</si>
  <si>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</si>
  <si>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</si>
  <si>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</si>
  <si>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</si>
  <si>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</si>
  <si>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</si>
  <si>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</si>
  <si>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</si>
  <si>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</si>
  <si>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</si>
  <si>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</si>
  <si>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</si>
  <si>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</si>
  <si>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</si>
  <si>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</si>
  <si>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</si>
  <si>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</si>
  <si>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</si>
  <si>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</si>
  <si>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</si>
  <si>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</si>
  <si>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</si>
  <si>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</si>
  <si>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</si>
  <si>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</si>
  <si>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</si>
  <si>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</si>
  <si>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</si>
  <si>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</si>
  <si>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</si>
  <si>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</si>
  <si>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</si>
  <si>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</si>
  <si>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</si>
  <si>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</si>
  <si>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</si>
  <si>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</si>
  <si>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</si>
  <si>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</si>
  <si>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</si>
  <si>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</si>
  <si>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</si>
  <si>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</si>
  <si>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</si>
  <si>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</si>
  <si>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</si>
  <si>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</si>
  <si>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</si>
  <si>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</si>
  <si>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</si>
  <si>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</si>
  <si>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</si>
  <si>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</si>
  <si>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</si>
  <si>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</si>
  <si>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</si>
  <si>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</si>
  <si>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</si>
  <si>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</si>
  <si>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</si>
  <si>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</si>
  <si>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</si>
  <si>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</si>
  <si>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</si>
  <si>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</si>
  <si>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</si>
  <si>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</si>
  <si>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</si>
  <si>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</si>
  <si>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</si>
  <si>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</si>
  <si>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</si>
  <si>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</si>
  <si>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</si>
  <si>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</si>
  <si>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</si>
  <si>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</si>
  <si>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</si>
  <si>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</si>
  <si>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</si>
  <si>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</si>
  <si>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</si>
  <si>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</si>
  <si>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</si>
  <si>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</si>
  <si>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</si>
  <si>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</si>
  <si>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</si>
  <si>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</si>
  <si>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</si>
  <si>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</si>
  <si>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</si>
  <si>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</si>
  <si>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</si>
  <si>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</si>
  <si>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</si>
  <si>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</si>
  <si>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</si>
  <si>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</si>
  <si>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</si>
  <si>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</si>
  <si>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</si>
  <si>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</si>
  <si>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</si>
  <si>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</si>
  <si>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</si>
  <si>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</si>
  <si>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</si>
  <si>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</si>
  <si>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</si>
  <si>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</si>
  <si>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</si>
  <si>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</si>
  <si>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</si>
  <si>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</si>
  <si>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</si>
  <si>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</si>
  <si>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</si>
  <si>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</si>
  <si>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</si>
  <si>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</si>
  <si>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</si>
  <si>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</si>
  <si>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</si>
  <si>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</si>
  <si>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</si>
  <si>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</si>
  <si>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</si>
  <si>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</si>
  <si>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</si>
  <si>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</si>
  <si>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</si>
  <si>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</si>
  <si>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</si>
  <si>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</si>
  <si>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</si>
  <si>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</si>
  <si>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</si>
  <si>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</si>
  <si>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</si>
  <si>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</si>
  <si>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</si>
  <si>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</si>
  <si>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</si>
  <si>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</si>
  <si>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</si>
  <si>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</si>
  <si>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</si>
  <si>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</si>
  <si>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</si>
  <si>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</si>
  <si>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</si>
  <si>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</si>
  <si>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</si>
  <si>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</si>
  <si>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</si>
  <si>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</si>
  <si>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</si>
  <si>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</si>
  <si>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</si>
  <si>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</si>
  <si>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</si>
  <si>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</si>
  <si>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</si>
  <si>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</si>
  <si>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</si>
  <si>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</si>
  <si>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</si>
  <si>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</si>
  <si>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</si>
  <si>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</si>
  <si>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</si>
  <si>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</si>
  <si>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</si>
  <si>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</si>
  <si>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</si>
  <si>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</si>
  <si>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</si>
  <si>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</si>
  <si>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</si>
  <si>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</si>
  <si>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</si>
  <si>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</si>
  <si>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</si>
  <si>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</si>
  <si>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</si>
  <si>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</si>
  <si>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</si>
  <si>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</si>
  <si>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</si>
  <si>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</si>
  <si>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</si>
  <si>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</si>
  <si>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</si>
  <si>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</si>
  <si>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</si>
  <si>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</si>
  <si>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</si>
  <si>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</si>
  <si>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</si>
  <si>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</si>
  <si>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</si>
  <si>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</si>
  <si>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</si>
  <si>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</si>
  <si>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</si>
  <si>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</si>
  <si>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</si>
  <si>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</si>
  <si>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</si>
  <si>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</si>
  <si>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</si>
  <si>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</si>
  <si>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</si>
  <si>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</si>
  <si>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</si>
  <si>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</si>
  <si>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</si>
  <si>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</si>
  <si>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</si>
  <si>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</si>
  <si>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</si>
  <si>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</si>
  <si>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</si>
  <si>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</si>
  <si>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</si>
  <si>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</si>
  <si>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</si>
  <si>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</si>
  <si>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</si>
  <si>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</si>
  <si>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</si>
  <si>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</si>
  <si>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</si>
  <si>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</si>
  <si>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</si>
  <si>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</si>
  <si>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</si>
  <si>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</si>
  <si>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</si>
  <si>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</si>
  <si>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</si>
  <si>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</si>
  <si>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</si>
  <si>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</si>
  <si>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</si>
  <si>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</si>
  <si>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</si>
  <si>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</si>
  <si>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</si>
  <si>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</si>
  <si>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</si>
  <si>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</si>
  <si>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</si>
  <si>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</si>
  <si>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</si>
  <si>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</si>
  <si>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</si>
  <si>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</si>
  <si>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</si>
  <si>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</si>
  <si>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</si>
  <si>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</si>
  <si>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</si>
  <si>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</si>
  <si>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</si>
  <si>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</si>
  <si>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</si>
  <si>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</si>
  <si>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</si>
  <si>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</si>
  <si>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</si>
  <si>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</si>
  <si>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</si>
  <si>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</si>
  <si>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</si>
  <si>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</si>
  <si>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</si>
  <si>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</si>
  <si>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</si>
  <si>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</si>
  <si>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</si>
  <si>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</si>
  <si>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</si>
  <si>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</si>
  <si>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</si>
  <si>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</si>
  <si>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</si>
  <si>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</si>
  <si>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</si>
  <si>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</si>
  <si>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</si>
  <si>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</si>
  <si>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</si>
  <si>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</si>
  <si>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</si>
  <si>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</si>
  <si>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</si>
  <si>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</si>
  <si>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</si>
  <si>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</si>
  <si>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</si>
  <si>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</si>
  <si>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</si>
  <si>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</si>
  <si>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</si>
  <si>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</si>
  <si>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</si>
  <si>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</si>
  <si>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</si>
  <si>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</si>
  <si>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</si>
  <si>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</si>
  <si>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</si>
  <si>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</si>
  <si>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</si>
  <si>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</si>
  <si>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</si>
  <si>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</si>
  <si>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</si>
  <si>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</si>
  <si>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</si>
  <si>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</si>
  <si>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</si>
  <si>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</si>
  <si>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</si>
  <si>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</si>
  <si>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</si>
  <si>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</si>
  <si>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</si>
  <si>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</si>
  <si>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</si>
  <si>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</si>
  <si>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</si>
  <si>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</si>
  <si>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</si>
  <si>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</si>
  <si>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</si>
  <si>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</si>
  <si>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</si>
  <si>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</si>
  <si>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</si>
  <si>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</si>
  <si>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</si>
  <si>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</si>
  <si>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</si>
  <si>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</si>
  <si>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</si>
  <si>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</si>
  <si>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</si>
  <si>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</si>
  <si>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</si>
  <si>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</si>
  <si>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</si>
  <si>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</si>
  <si>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</si>
  <si>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</si>
  <si>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</si>
  <si>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</si>
  <si>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</si>
  <si>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</si>
  <si>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</si>
  <si>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</si>
  <si>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</si>
  <si>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</si>
  <si>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</si>
  <si>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</si>
  <si>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</si>
  <si>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</si>
  <si>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</si>
  <si>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</si>
  <si>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</si>
  <si>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</si>
  <si>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</si>
  <si>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</si>
  <si>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</si>
  <si>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</si>
  <si>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</si>
  <si>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</si>
  <si>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</si>
  <si>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</si>
  <si>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</si>
  <si>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</si>
  <si>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</si>
  <si>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</si>
  <si>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</si>
  <si>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</si>
  <si>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</si>
  <si>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</si>
  <si>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</si>
  <si>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</si>
  <si>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</si>
  <si>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</si>
  <si>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</si>
  <si>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</si>
  <si>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</si>
  <si>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</si>
  <si>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</si>
  <si>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</si>
  <si>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</si>
  <si>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</si>
  <si>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</si>
  <si>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</si>
  <si>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</si>
  <si>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</si>
  <si>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</si>
  <si>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</si>
  <si>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</si>
  <si>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</si>
  <si>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</si>
  <si>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</si>
  <si>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</si>
  <si>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</si>
  <si>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</si>
  <si>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</si>
  <si>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</si>
  <si>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</si>
  <si>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</si>
  <si>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</si>
  <si>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</si>
  <si>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</si>
  <si>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</si>
  <si>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</si>
  <si>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</si>
  <si>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</si>
  <si>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</si>
  <si>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</si>
  <si>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</si>
  <si>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</si>
  <si>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</si>
  <si>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</si>
  <si>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</si>
  <si>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</si>
  <si>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</si>
  <si>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</si>
  <si>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</si>
  <si>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</si>
  <si>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</si>
  <si>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</si>
  <si>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</si>
  <si>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</si>
  <si>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</si>
  <si>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</si>
  <si>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</si>
  <si>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</si>
  <si>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</si>
  <si>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</si>
  <si>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</si>
  <si>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</si>
  <si>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</si>
  <si>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</si>
  <si>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</si>
  <si>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</si>
  <si>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</si>
  <si>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</si>
  <si>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</si>
  <si>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</si>
  <si>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</si>
  <si>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</si>
  <si>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</si>
  <si>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</si>
  <si>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</si>
  <si>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</si>
  <si>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</si>
  <si>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</si>
  <si>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</si>
  <si>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</si>
  <si>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</si>
  <si>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</si>
  <si>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</si>
  <si>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</si>
  <si>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</si>
  <si>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</si>
  <si>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</si>
  <si>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</si>
  <si>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</si>
  <si>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</si>
  <si>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</si>
  <si>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</si>
  <si>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</si>
  <si>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</si>
  <si>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</si>
  <si>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</si>
  <si>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</si>
  <si>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</si>
  <si>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</si>
  <si>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</si>
  <si>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</si>
  <si>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</si>
  <si>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</si>
  <si>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</si>
  <si>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</si>
  <si>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</si>
  <si>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</si>
  <si>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</si>
  <si>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</si>
  <si>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</si>
  <si>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</si>
  <si>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</si>
  <si>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</si>
  <si>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</si>
  <si>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</si>
  <si>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</si>
  <si>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</si>
  <si>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</si>
  <si>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</si>
  <si>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</si>
  <si>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</si>
  <si>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</si>
  <si>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</si>
  <si>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</si>
  <si>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</si>
  <si>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</si>
  <si>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</si>
  <si>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</si>
  <si>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</si>
  <si>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</si>
  <si>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</si>
  <si>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</si>
  <si>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</si>
  <si>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</si>
  <si>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</si>
  <si>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</si>
  <si>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</si>
  <si>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</si>
  <si>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</si>
  <si>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</si>
  <si>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</si>
  <si>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</si>
  <si>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</si>
  <si>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</si>
  <si>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</si>
  <si>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</si>
  <si>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</si>
  <si>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</si>
  <si>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</si>
  <si>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</si>
  <si>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</si>
  <si>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</si>
  <si>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</si>
  <si>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</si>
  <si>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</si>
  <si>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</si>
  <si>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</si>
  <si>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</si>
  <si>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</si>
  <si>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</si>
  <si>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</si>
  <si>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</si>
  <si>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</si>
  <si>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</si>
  <si>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</si>
  <si>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</si>
  <si>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</si>
  <si>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</si>
  <si>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</si>
  <si>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</si>
  <si>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</si>
  <si>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</si>
  <si>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</si>
  <si>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</si>
  <si>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</si>
  <si>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</si>
  <si>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</si>
  <si>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</si>
  <si>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</si>
  <si>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</si>
  <si>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</si>
  <si>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</si>
  <si>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</si>
  <si>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</si>
  <si>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</si>
  <si>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</si>
  <si>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</si>
  <si>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</si>
  <si>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</si>
  <si>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</si>
  <si>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</si>
  <si>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</si>
  <si>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</si>
  <si>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</si>
  <si>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</si>
  <si>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</si>
  <si>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</si>
  <si>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</si>
  <si>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</si>
  <si>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</si>
  <si>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</si>
  <si>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</si>
  <si>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</si>
  <si>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</si>
  <si>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</si>
  <si>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</si>
  <si>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</si>
  <si>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</si>
  <si>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</si>
  <si>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</si>
  <si>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</si>
  <si>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</si>
  <si>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</si>
  <si>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</si>
  <si>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</si>
  <si>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</si>
  <si>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</si>
  <si>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</si>
  <si>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</si>
  <si>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</si>
  <si>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</si>
  <si>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</si>
  <si>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</si>
  <si>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</si>
  <si>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</si>
  <si>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</si>
  <si>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</si>
  <si>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</si>
  <si>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</si>
  <si>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</si>
  <si>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</si>
  <si>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</si>
  <si>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</si>
  <si>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</si>
  <si>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</si>
  <si>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</si>
  <si>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</si>
  <si>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</si>
  <si>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</si>
  <si>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</si>
  <si>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</si>
  <si>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</si>
  <si>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</si>
  <si>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</si>
  <si>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</si>
  <si>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</si>
  <si>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</si>
  <si>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</si>
  <si>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</si>
  <si>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</si>
  <si>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</si>
  <si>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</si>
  <si>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</si>
  <si>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</si>
  <si>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</si>
  <si>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</si>
  <si>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</si>
  <si>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</si>
  <si>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</si>
  <si>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</si>
  <si>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</si>
  <si>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</si>
  <si>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</si>
  <si>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</si>
  <si>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</si>
  <si>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</si>
  <si>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</si>
  <si>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</si>
  <si>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</si>
  <si>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</si>
  <si>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</si>
  <si>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</si>
  <si>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</si>
  <si>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</si>
  <si>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</si>
  <si>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</si>
  <si>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</si>
  <si>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</si>
  <si>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</si>
  <si>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</si>
  <si>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</si>
  <si>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</si>
  <si>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</si>
  <si>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</si>
  <si>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</si>
  <si>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</si>
  <si>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</si>
  <si>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</si>
  <si>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</si>
  <si>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</si>
  <si>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</si>
  <si>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</si>
  <si>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</si>
  <si>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</si>
  <si>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</si>
  <si>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</si>
  <si>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</si>
  <si>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</si>
  <si>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</si>
  <si>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</si>
  <si>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</si>
  <si>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</si>
  <si>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</si>
  <si>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</si>
  <si>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</si>
  <si>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</si>
  <si>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</si>
  <si>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</si>
  <si>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</si>
  <si>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</si>
  <si>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</si>
  <si>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</si>
  <si>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</si>
  <si>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</si>
  <si>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</si>
  <si>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</si>
  <si>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</si>
  <si>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</si>
  <si>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</si>
  <si>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</si>
  <si>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</si>
  <si>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</si>
  <si>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</si>
  <si>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</si>
  <si>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</si>
  <si>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</si>
  <si>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</si>
  <si>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</si>
  <si>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</si>
  <si>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</si>
  <si>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</si>
  <si>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</si>
  <si>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</si>
  <si>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</si>
  <si>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</si>
  <si>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</si>
  <si>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</si>
  <si>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</si>
  <si>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</si>
  <si>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</si>
  <si>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</si>
  <si>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</si>
  <si>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</si>
  <si>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</si>
  <si>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</si>
  <si>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</si>
  <si>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</si>
  <si>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</si>
  <si>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</si>
  <si>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</si>
  <si>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</si>
  <si>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</si>
  <si>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</si>
  <si>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</si>
  <si>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</si>
  <si>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</si>
  <si>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</si>
  <si>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</si>
  <si>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</si>
  <si>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</si>
  <si>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</si>
  <si>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</si>
  <si>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</si>
  <si>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</si>
  <si>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</si>
  <si>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</si>
  <si>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</si>
  <si>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</si>
  <si>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</si>
  <si>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</si>
  <si>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</si>
  <si>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</si>
  <si>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</si>
  <si>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</si>
  <si>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</si>
  <si>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</si>
  <si>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</si>
  <si>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</si>
  <si>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</si>
  <si>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</si>
  <si>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</si>
  <si>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</si>
  <si>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</si>
  <si>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</si>
  <si>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</si>
  <si>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</si>
  <si>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</si>
  <si>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</si>
  <si>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</si>
  <si>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</si>
  <si>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</si>
  <si>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</si>
  <si>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</si>
  <si>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</si>
  <si>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</si>
  <si>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</si>
  <si>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</si>
  <si>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</si>
  <si>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</si>
  <si>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</si>
  <si>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</si>
  <si>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</si>
  <si>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</si>
  <si>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</si>
  <si>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</si>
  <si>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</si>
  <si>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</si>
  <si>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</si>
  <si>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</si>
  <si>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</si>
  <si>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</si>
  <si>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</si>
  <si>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</si>
  <si>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</si>
  <si>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</si>
  <si>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</si>
  <si>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</si>
  <si>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</si>
  <si>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</si>
  <si>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</si>
  <si>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</si>
  <si>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</si>
  <si>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</si>
  <si>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</si>
  <si>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</si>
  <si>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</si>
  <si>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</si>
  <si>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</si>
  <si>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</si>
  <si>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</si>
  <si>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</si>
  <si>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</si>
  <si>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</si>
  <si>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</si>
  <si>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</si>
  <si>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</si>
  <si>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</si>
  <si>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</si>
  <si>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</si>
  <si>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</si>
  <si>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</si>
  <si>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</si>
  <si>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</si>
  <si>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</si>
  <si>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</si>
  <si>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</si>
  <si>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</si>
  <si>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</si>
  <si>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</si>
  <si>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</si>
  <si>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</si>
  <si>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</si>
  <si>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</si>
  <si>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</si>
  <si>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</si>
  <si>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</si>
  <si>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</si>
  <si>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</si>
  <si>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</si>
  <si>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</si>
  <si>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</si>
  <si>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</si>
  <si>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</si>
  <si>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</si>
  <si>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</si>
  <si>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</si>
  <si>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</si>
  <si>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</si>
  <si>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</si>
  <si>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</si>
  <si>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</si>
  <si>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</si>
  <si>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</si>
  <si>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</si>
  <si>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</si>
  <si>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</si>
  <si>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</si>
  <si>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</si>
  <si>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</si>
  <si>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</si>
  <si>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</si>
  <si>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</si>
  <si>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</si>
  <si>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</si>
  <si>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</si>
  <si>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</si>
  <si>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</si>
  <si>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</si>
  <si>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</si>
  <si>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</si>
  <si>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</si>
  <si>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</si>
  <si>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</si>
  <si>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</si>
  <si>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</si>
  <si>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</si>
  <si>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</si>
  <si>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</si>
  <si>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</si>
  <si>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</si>
  <si>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</si>
  <si>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</si>
  <si>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</si>
  <si>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</si>
  <si>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</si>
  <si>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</si>
  <si>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</si>
  <si>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</si>
  <si>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</si>
  <si>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</si>
  <si>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</si>
  <si>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</si>
  <si>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</si>
  <si>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</si>
  <si>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</si>
  <si>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</si>
  <si>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</si>
  <si>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</si>
  <si>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</si>
  <si>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</si>
  <si>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</si>
  <si>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</si>
  <si>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</si>
  <si>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</si>
  <si>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</si>
  <si>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</si>
  <si>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</si>
  <si>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</si>
  <si>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</si>
  <si>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</si>
  <si>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</si>
  <si>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</si>
  <si>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</si>
  <si>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</si>
  <si>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</si>
  <si>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</si>
  <si>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</si>
  <si>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</si>
  <si>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</si>
  <si>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</si>
  <si>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</si>
  <si>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</si>
  <si>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</si>
  <si>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</si>
  <si>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</si>
  <si>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</si>
  <si>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</si>
  <si>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</si>
  <si>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</si>
  <si>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</si>
  <si>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</si>
  <si>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</si>
  <si>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</si>
  <si>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</si>
  <si>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</si>
  <si>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</si>
  <si>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</si>
  <si>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</si>
  <si>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</si>
  <si>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</si>
  <si>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</si>
  <si>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</si>
  <si>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</si>
  <si>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</si>
  <si>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</si>
  <si>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</si>
  <si>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</si>
  <si>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</si>
  <si>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</si>
  <si>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</si>
  <si>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</si>
  <si>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</si>
  <si>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</si>
  <si>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</si>
  <si>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</si>
  <si>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</si>
  <si>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</si>
  <si>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</si>
  <si>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</si>
  <si>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</si>
  <si>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</si>
  <si>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</si>
  <si>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</si>
  <si>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</si>
  <si>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</si>
  <si>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</si>
  <si>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</si>
  <si>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</si>
  <si>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</si>
  <si>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</si>
  <si>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</si>
  <si>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</si>
  <si>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</si>
  <si>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</si>
  <si>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</si>
  <si>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</si>
  <si>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</si>
  <si>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</si>
  <si>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</si>
  <si>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</si>
  <si>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</si>
  <si>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</si>
  <si>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</si>
  <si>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</si>
  <si>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</si>
  <si>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</si>
  <si>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</si>
  <si>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</si>
  <si>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</si>
  <si>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</si>
  <si>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</si>
  <si>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</si>
  <si>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</si>
  <si>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</si>
  <si>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</si>
  <si>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</si>
  <si>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</si>
  <si>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</si>
  <si>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</si>
  <si>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</si>
  <si>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</si>
  <si>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</si>
  <si>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</si>
  <si>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</si>
  <si>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</si>
  <si>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</si>
  <si>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</si>
  <si>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</si>
  <si>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</si>
  <si>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</si>
  <si>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</si>
  <si>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</si>
  <si>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</si>
  <si>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</si>
  <si>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</si>
  <si>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</si>
  <si>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</si>
  <si>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</si>
  <si>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</si>
  <si>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</si>
  <si>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</si>
  <si>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</si>
  <si>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</si>
  <si>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</si>
  <si>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</si>
  <si>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</si>
  <si>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</si>
  <si>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</si>
  <si>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</si>
  <si>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</si>
  <si>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</si>
  <si>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</si>
  <si>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</si>
  <si>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</si>
  <si>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</si>
  <si>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</si>
  <si>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</si>
  <si>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</si>
  <si>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</si>
  <si>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</si>
  <si>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</si>
  <si>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</si>
  <si>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</si>
  <si>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</si>
  <si>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</si>
  <si>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</si>
  <si>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</si>
  <si>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</si>
  <si>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</si>
  <si>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</si>
  <si>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</si>
  <si>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</si>
  <si>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</si>
  <si>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</si>
  <si>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</si>
  <si>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</si>
  <si>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</si>
  <si>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</si>
  <si>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</si>
  <si>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</si>
  <si>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</si>
  <si>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</si>
  <si>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</si>
  <si>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</si>
  <si>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</si>
  <si>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</si>
  <si>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</si>
  <si>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</si>
  <si>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</si>
  <si>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</si>
  <si>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</si>
  <si>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</si>
  <si>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</si>
  <si>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</si>
  <si>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</si>
  <si>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</si>
  <si>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</si>
  <si>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</si>
  <si>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</si>
  <si>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</si>
  <si>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</si>
  <si>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</si>
  <si>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</si>
  <si>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</si>
  <si>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</si>
  <si>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</si>
  <si>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</si>
  <si>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</si>
  <si>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</si>
  <si>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</si>
  <si>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</si>
  <si>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</si>
  <si>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</si>
  <si>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</si>
  <si>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</si>
  <si>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</si>
  <si>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</si>
  <si>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</si>
  <si>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</si>
  <si>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</si>
  <si>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</si>
  <si>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</si>
  <si>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</si>
  <si>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</si>
  <si>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</si>
  <si>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</si>
  <si>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</si>
  <si>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</si>
  <si>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</si>
  <si>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</si>
  <si>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</si>
  <si>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</si>
  <si>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</si>
  <si>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</si>
  <si>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</si>
  <si>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</si>
  <si>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</si>
  <si>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</si>
  <si>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</si>
  <si>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</si>
  <si>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</si>
  <si>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</si>
  <si>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</si>
  <si>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</si>
  <si>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</si>
  <si>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</si>
  <si>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</si>
  <si>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</si>
  <si>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</si>
  <si>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</si>
  <si>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</si>
  <si>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</si>
  <si>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</si>
  <si>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</si>
  <si>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</si>
  <si>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</si>
  <si>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</si>
  <si>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</si>
  <si>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</si>
  <si>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</si>
  <si>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</si>
  <si>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</si>
  <si>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</si>
  <si>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</si>
  <si>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</si>
  <si>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</si>
  <si>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</si>
  <si>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</si>
  <si>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</si>
  <si>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</si>
  <si>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</si>
  <si>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</si>
  <si>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</si>
  <si>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</si>
  <si>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</si>
  <si>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</si>
  <si>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</si>
  <si>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</si>
  <si>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</si>
  <si>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</si>
  <si>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</si>
  <si>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</si>
  <si>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</si>
  <si>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</si>
  <si>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</si>
  <si>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</si>
  <si>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</si>
  <si>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</si>
  <si>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</si>
  <si>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</si>
  <si>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</si>
  <si>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</si>
  <si>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</si>
  <si>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</si>
  <si>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</si>
  <si>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</si>
  <si>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</si>
  <si>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</si>
  <si>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</si>
  <si>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</si>
  <si>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</si>
  <si>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</si>
  <si>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</si>
  <si>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</si>
  <si>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</si>
  <si>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</si>
  <si>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</si>
  <si>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</si>
  <si>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</si>
  <si>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</si>
  <si>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</si>
  <si>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</si>
  <si>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</si>
  <si>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</si>
  <si>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</si>
  <si>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</si>
  <si>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</si>
  <si>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</si>
  <si>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</si>
  <si>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</si>
  <si>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</si>
  <si>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</si>
  <si>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</si>
  <si>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</si>
  <si>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</si>
  <si>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</si>
  <si>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</si>
  <si>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</si>
  <si>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</si>
  <si>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</si>
  <si>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</si>
  <si>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</si>
  <si>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</si>
  <si>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</si>
  <si>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</si>
  <si>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</si>
  <si>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</si>
  <si>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</si>
  <si>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</si>
  <si>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</si>
  <si>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</si>
  <si>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</si>
  <si>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</si>
  <si>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</si>
  <si>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</si>
  <si>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</si>
  <si>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</si>
  <si>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</si>
  <si>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</si>
  <si>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</si>
  <si>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</si>
  <si>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</si>
  <si>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</si>
  <si>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</si>
  <si>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</si>
  <si>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</si>
  <si>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</si>
  <si>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</si>
  <si>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</si>
  <si>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</si>
  <si>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</si>
  <si>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</si>
  <si>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</si>
  <si>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</si>
  <si>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</si>
  <si>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</si>
  <si>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</si>
  <si>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</si>
  <si>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</si>
  <si>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</si>
  <si>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</si>
  <si>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</si>
  <si>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</si>
  <si>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</si>
  <si>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</si>
  <si>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</si>
  <si>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</si>
  <si>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</si>
  <si>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</si>
  <si>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</si>
  <si>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</si>
  <si>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</si>
  <si>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</si>
  <si>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</si>
  <si>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</si>
  <si>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</si>
  <si>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</si>
  <si>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</si>
  <si>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</si>
  <si>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</si>
  <si>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</si>
  <si>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</si>
  <si>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</si>
  <si>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</si>
  <si>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</si>
  <si>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</si>
  <si>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</si>
  <si>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</si>
  <si>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</si>
  <si>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</si>
  <si>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</si>
  <si>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</si>
  <si>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</si>
  <si>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</si>
  <si>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</si>
  <si>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</si>
  <si>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</si>
  <si>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</si>
  <si>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</si>
  <si>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</si>
  <si>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</si>
  <si>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</si>
  <si>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</si>
  <si>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</si>
  <si>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</si>
  <si>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</si>
  <si>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</si>
  <si>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</si>
  <si>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</si>
  <si>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</si>
  <si>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</si>
  <si>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</si>
  <si>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</si>
  <si>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</si>
  <si>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</si>
  <si>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</si>
  <si>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</si>
  <si>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</si>
  <si>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</si>
  <si>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</si>
  <si>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</si>
  <si>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</si>
  <si>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</si>
  <si>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</si>
  <si>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</si>
  <si>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</si>
  <si>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</si>
  <si>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</si>
  <si>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</si>
  <si>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</si>
  <si>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</si>
  <si>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</si>
  <si>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</si>
  <si>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</si>
  <si>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</si>
  <si>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</si>
  <si>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</si>
  <si>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</si>
  <si>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</si>
  <si>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</si>
  <si>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</si>
  <si>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</si>
  <si>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</si>
  <si>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</si>
  <si>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</si>
  <si>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</si>
  <si>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</si>
  <si>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</si>
  <si>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</si>
  <si>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</si>
  <si>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</si>
  <si>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</si>
  <si>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</si>
  <si>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</si>
  <si>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</si>
  <si>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</si>
  <si>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</si>
  <si>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</si>
  <si>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</si>
  <si>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</si>
  <si>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</si>
  <si>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</si>
  <si>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</si>
  <si>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</si>
  <si>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</si>
  <si>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</si>
  <si>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</si>
  <si>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</si>
  <si>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</si>
  <si>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</si>
  <si>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</si>
  <si>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</si>
  <si>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</si>
  <si>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</si>
  <si>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</si>
  <si>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</si>
  <si>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</si>
  <si>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</si>
  <si>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</si>
  <si>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</si>
  <si>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</si>
  <si>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</si>
  <si>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</si>
  <si>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</si>
  <si>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</si>
  <si>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</si>
  <si>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</si>
  <si>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</si>
  <si>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</si>
  <si>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</si>
  <si>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</si>
  <si>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</si>
  <si>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</si>
  <si>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</si>
  <si>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</si>
  <si>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</si>
  <si>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</si>
  <si>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</si>
  <si>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</si>
  <si>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</si>
  <si>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</si>
  <si>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</si>
  <si>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</si>
  <si>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</si>
  <si>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</si>
  <si>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</si>
  <si>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</si>
  <si>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</si>
  <si>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</si>
  <si>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</si>
  <si>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</si>
  <si>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</si>
  <si>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</si>
  <si>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</si>
  <si>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</si>
  <si>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</si>
  <si>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</si>
  <si>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</si>
  <si>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</si>
  <si>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</si>
  <si>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</si>
  <si>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</si>
  <si>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</si>
  <si>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</si>
  <si>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</si>
  <si>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</si>
  <si>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</si>
  <si>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</si>
  <si>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</si>
  <si>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</si>
  <si>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</si>
  <si>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</si>
  <si>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</si>
  <si>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</si>
  <si>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</si>
  <si>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</si>
  <si>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</si>
  <si>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</si>
  <si>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</si>
  <si>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</si>
  <si>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</si>
  <si>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</si>
  <si>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</si>
  <si>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</si>
  <si>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</si>
  <si>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</si>
  <si>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</si>
  <si>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</si>
  <si>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</si>
  <si>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</si>
  <si>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</si>
  <si>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</si>
  <si>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</si>
  <si>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</si>
  <si>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</si>
  <si>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</si>
  <si>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</si>
  <si>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</si>
  <si>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</si>
  <si>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</si>
  <si>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</si>
  <si>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</si>
  <si>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</si>
  <si>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</si>
  <si>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</si>
  <si>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</si>
  <si>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</si>
  <si>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</si>
  <si>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</si>
  <si>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</si>
  <si>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</si>
  <si>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</si>
  <si>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</si>
  <si>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</si>
  <si>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</si>
  <si>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</si>
  <si>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</si>
  <si>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</si>
  <si>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</si>
  <si>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</si>
  <si>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</si>
  <si>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</si>
  <si>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</si>
  <si>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</si>
  <si>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</si>
  <si>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</si>
  <si>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</si>
  <si>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</si>
  <si>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</si>
  <si>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</si>
  <si>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</si>
  <si>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</si>
  <si>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</si>
  <si>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</si>
  <si>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</si>
  <si>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</si>
  <si>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</si>
  <si>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</si>
  <si>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</si>
  <si>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</si>
  <si>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</si>
  <si>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</si>
  <si>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</si>
  <si>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</si>
  <si>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</si>
  <si>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</si>
  <si>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</si>
  <si>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</si>
  <si>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</si>
  <si>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</si>
  <si>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</si>
  <si>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</si>
  <si>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</si>
  <si>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</si>
  <si>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</si>
  <si>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</si>
  <si>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</si>
  <si>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</si>
  <si>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</si>
  <si>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</si>
  <si>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</si>
  <si>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</si>
  <si>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</si>
  <si>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</si>
  <si>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</si>
  <si>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</si>
  <si>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</si>
  <si>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</si>
  <si>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</si>
  <si>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</si>
  <si>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</si>
  <si>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</si>
  <si>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</si>
  <si>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</si>
  <si>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</si>
  <si>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</si>
  <si>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</si>
  <si>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</si>
  <si>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</si>
  <si>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</si>
  <si>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</si>
  <si>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</si>
  <si>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</si>
  <si>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</si>
  <si>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</si>
  <si>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</si>
  <si>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</si>
  <si>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</si>
  <si>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</si>
  <si>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</si>
  <si>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</si>
  <si>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</si>
  <si>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</si>
  <si>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</si>
  <si>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</si>
  <si>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</si>
  <si>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</si>
  <si>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</si>
  <si>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</si>
  <si>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</si>
  <si>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</si>
  <si>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</si>
  <si>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</si>
  <si>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</si>
  <si>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</si>
  <si>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</si>
  <si>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</si>
  <si>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</si>
  <si>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</si>
  <si>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</si>
  <si>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</si>
  <si>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</si>
  <si>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</si>
  <si>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</si>
  <si>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</si>
  <si>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</si>
  <si>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</si>
  <si>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</si>
  <si>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</si>
  <si>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</si>
  <si>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</si>
  <si>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</si>
  <si>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</si>
  <si>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</si>
  <si>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</si>
  <si>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</si>
  <si>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</si>
  <si>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</si>
  <si>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</si>
  <si>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</si>
  <si>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</si>
  <si>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</si>
  <si>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</si>
  <si>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</si>
  <si>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</si>
  <si>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</si>
  <si>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</si>
  <si>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</si>
  <si>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</si>
  <si>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</si>
  <si>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</si>
  <si>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</si>
  <si>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</si>
  <si>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</si>
  <si>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</si>
  <si>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</si>
  <si>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</si>
  <si>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</si>
  <si>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</si>
  <si>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</si>
  <si>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</si>
  <si>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</si>
  <si>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</si>
  <si>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</si>
  <si>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</si>
  <si>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</si>
  <si>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</si>
  <si>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</si>
  <si>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</si>
  <si>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</si>
  <si>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</si>
  <si>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</si>
  <si>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</si>
  <si>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</si>
  <si>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</si>
  <si>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</si>
  <si>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</si>
  <si>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</si>
  <si>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</si>
  <si>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</si>
  <si>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</si>
  <si>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</si>
  <si>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</si>
  <si>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</si>
  <si>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</si>
  <si>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</si>
  <si>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</si>
  <si>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</si>
  <si>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</si>
  <si>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</si>
  <si>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</si>
  <si>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</si>
  <si>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</si>
  <si>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</si>
  <si>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</si>
  <si>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</si>
  <si>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</si>
  <si>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</si>
  <si>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</si>
  <si>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</si>
  <si>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</si>
  <si>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</si>
  <si>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</si>
  <si>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</si>
  <si>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</si>
  <si>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</si>
  <si>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</si>
  <si>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</si>
  <si>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</si>
  <si>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</si>
  <si>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</si>
  <si>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</si>
  <si>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</si>
  <si>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</si>
  <si>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</si>
  <si>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</si>
  <si>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</si>
  <si>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</si>
  <si>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</si>
  <si>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</si>
  <si>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</si>
  <si>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</si>
  <si>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</si>
  <si>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</si>
  <si>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</si>
  <si>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</si>
  <si>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</si>
  <si>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</si>
  <si>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</si>
  <si>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</si>
  <si>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</si>
  <si>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</si>
  <si>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</si>
  <si>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</si>
  <si>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</si>
  <si>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</si>
  <si>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</si>
  <si>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</si>
  <si>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</si>
  <si>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</si>
  <si>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</si>
  <si>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</si>
  <si>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</si>
  <si>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</si>
  <si>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</si>
  <si>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</si>
  <si>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</si>
  <si>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</si>
  <si>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</si>
  <si>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</si>
  <si>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</si>
  <si>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</si>
  <si>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</si>
  <si>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</si>
  <si>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</si>
  <si>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</si>
  <si>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</si>
  <si>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</si>
  <si>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</si>
  <si>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</si>
  <si>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</si>
  <si>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</si>
  <si>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</si>
  <si>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</si>
  <si>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</si>
  <si>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</si>
  <si>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</si>
  <si>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</si>
  <si>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</si>
  <si>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</si>
  <si>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</si>
  <si>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</si>
  <si>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</si>
  <si>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</si>
  <si>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</si>
  <si>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</si>
  <si>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</si>
  <si>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</si>
  <si>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</si>
  <si>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</si>
  <si>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</si>
  <si>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</si>
  <si>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</si>
  <si>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</si>
  <si>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</si>
  <si>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</si>
  <si>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</si>
  <si>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</si>
  <si>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</si>
  <si>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</si>
  <si>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</si>
  <si>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</si>
  <si>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</si>
  <si>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</si>
  <si>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</si>
  <si>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</si>
  <si>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</si>
  <si>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</si>
  <si>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</si>
  <si>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</si>
  <si>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</si>
  <si>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</si>
  <si>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</si>
  <si>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</si>
  <si>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</si>
  <si>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</si>
  <si>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</si>
  <si>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</si>
  <si>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</si>
  <si>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</si>
  <si>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</si>
  <si>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</si>
  <si>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</si>
  <si>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</si>
  <si>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</si>
  <si>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</si>
  <si>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</si>
  <si>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</si>
  <si>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</si>
  <si>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</si>
  <si>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</si>
  <si>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</si>
  <si>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</si>
  <si>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</si>
  <si>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</si>
  <si>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</si>
  <si>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</si>
  <si>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</si>
  <si>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</si>
  <si>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</si>
  <si>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</si>
  <si>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</si>
  <si>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</si>
  <si>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</si>
  <si>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</si>
  <si>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</si>
  <si>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</si>
  <si>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</si>
  <si>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</si>
  <si>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</si>
  <si>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</si>
  <si>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</si>
  <si>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</si>
  <si>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</si>
  <si>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</si>
  <si>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</si>
  <si>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</si>
  <si>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</si>
  <si>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</si>
  <si>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</si>
  <si>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</si>
  <si>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</si>
  <si>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</si>
  <si>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</si>
  <si>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</si>
  <si>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</si>
  <si>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</si>
  <si>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</si>
  <si>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</si>
  <si>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</si>
  <si>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</si>
  <si>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</si>
  <si>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</si>
  <si>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</si>
  <si>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</si>
  <si>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</si>
  <si>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</si>
  <si>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</si>
  <si>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</si>
  <si>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</si>
  <si>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</si>
  <si>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</si>
  <si>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</si>
  <si>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</si>
  <si>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</si>
  <si>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</si>
  <si>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</si>
  <si>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</si>
  <si>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</si>
  <si>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</si>
  <si>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</si>
  <si>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</si>
  <si>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</si>
  <si>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</si>
  <si>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</si>
  <si>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</si>
  <si>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</si>
  <si>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</si>
  <si>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</si>
  <si>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</si>
  <si>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</si>
  <si>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</si>
  <si>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</si>
  <si>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</si>
  <si>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</si>
  <si>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</si>
  <si>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</si>
  <si>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</si>
  <si>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</si>
  <si>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</si>
  <si>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</si>
  <si>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</si>
  <si>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</si>
  <si>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</si>
  <si>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</si>
  <si>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</si>
  <si>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</si>
  <si>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</si>
  <si>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</si>
  <si>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</si>
  <si>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</si>
  <si>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</si>
  <si>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</si>
  <si>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</si>
  <si>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</si>
  <si>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</si>
  <si>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</si>
  <si>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</si>
  <si>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</si>
  <si>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</si>
  <si>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</si>
  <si>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</si>
  <si>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</si>
  <si>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</si>
  <si>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</si>
  <si>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</si>
  <si>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</si>
  <si>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</si>
  <si>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</si>
  <si>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</si>
  <si>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</si>
  <si>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</si>
  <si>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</si>
  <si>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</si>
  <si>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</si>
  <si>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</si>
  <si>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</si>
  <si>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</si>
  <si>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</si>
  <si>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</si>
  <si>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</si>
  <si>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</si>
  <si>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</si>
  <si>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</si>
  <si>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</si>
  <si>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</si>
  <si>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</si>
  <si>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</si>
  <si>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</si>
  <si>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</si>
  <si>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</si>
  <si>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</si>
  <si>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</si>
  <si>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</si>
  <si>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</si>
  <si>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</si>
  <si>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</si>
  <si>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</si>
  <si>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</si>
  <si>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</si>
  <si>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</si>
  <si>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</si>
  <si>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</si>
  <si>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</si>
  <si>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</si>
  <si>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</si>
  <si>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</si>
  <si>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</si>
  <si>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</si>
  <si>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</si>
  <si>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</si>
  <si>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</si>
  <si>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</si>
  <si>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</si>
  <si>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</si>
  <si>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</si>
  <si>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</si>
  <si>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</si>
  <si>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</si>
  <si>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</si>
  <si>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</si>
  <si>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</si>
  <si>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</si>
  <si>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</si>
  <si>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</si>
  <si>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</si>
  <si>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</si>
  <si>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</si>
  <si>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</si>
  <si>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</si>
  <si>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</si>
  <si>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</si>
  <si>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</si>
  <si>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</si>
  <si>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</si>
  <si>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</si>
  <si>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</si>
  <si>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</si>
  <si>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</si>
  <si>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</si>
  <si>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</si>
  <si>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</si>
  <si>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</si>
  <si>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</si>
  <si>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</si>
  <si>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</si>
  <si>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</si>
  <si>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</si>
  <si>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</si>
  <si>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</si>
  <si>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</si>
  <si>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</si>
  <si>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</si>
  <si>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</si>
  <si>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</si>
  <si>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</si>
  <si>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</si>
  <si>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</si>
  <si>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</si>
  <si>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</si>
  <si>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</si>
  <si>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</si>
  <si>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</si>
  <si>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</si>
  <si>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</si>
  <si>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</si>
  <si>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</si>
  <si>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</si>
  <si>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</si>
  <si>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</si>
  <si>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</si>
  <si>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</si>
  <si>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</si>
  <si>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</si>
  <si>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</si>
  <si>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</si>
  <si>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</si>
  <si>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</si>
  <si>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</si>
  <si>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</si>
  <si>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</si>
  <si>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</si>
  <si>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</si>
  <si>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</si>
  <si>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</si>
  <si>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</si>
  <si>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</si>
  <si>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</si>
  <si>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</si>
  <si>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</si>
  <si>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</si>
  <si>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</si>
  <si>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</si>
  <si>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</si>
  <si>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</si>
  <si>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</si>
  <si>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</si>
  <si>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</si>
  <si>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</si>
  <si>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</si>
  <si>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</si>
  <si>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</si>
  <si>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</si>
  <si>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</si>
  <si>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</si>
  <si>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</si>
  <si>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</si>
  <si>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</si>
  <si>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</si>
  <si>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</si>
  <si>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</si>
  <si>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</si>
  <si>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</si>
  <si>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</si>
  <si>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</si>
  <si>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</si>
  <si>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</si>
  <si>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</si>
  <si>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</si>
  <si>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</si>
  <si>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</si>
  <si>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</si>
  <si>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</si>
  <si>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</si>
  <si>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</si>
  <si>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</si>
  <si>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</si>
  <si>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</si>
  <si>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</si>
  <si>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</si>
  <si>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</si>
  <si>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</si>
  <si>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</si>
  <si>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</si>
  <si>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</si>
  <si>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</si>
  <si>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</si>
  <si>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</si>
  <si>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</si>
  <si>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</si>
  <si>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</si>
  <si>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</si>
  <si>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</si>
  <si>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</si>
  <si>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</si>
  <si>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</si>
  <si>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</si>
  <si>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</si>
  <si>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</si>
  <si>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</si>
  <si>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</si>
  <si>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</si>
  <si>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</si>
  <si>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</si>
  <si>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</si>
  <si>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</si>
  <si>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</si>
  <si>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</si>
  <si>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</si>
  <si>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</si>
  <si>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</si>
  <si>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</si>
  <si>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</si>
  <si>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</si>
  <si>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</si>
  <si>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</si>
  <si>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</si>
  <si>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</si>
  <si>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</si>
  <si>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</si>
  <si>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</si>
  <si>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</si>
  <si>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</si>
  <si>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</si>
  <si>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</si>
  <si>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</si>
  <si>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</si>
  <si>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</si>
  <si>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</si>
  <si>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</si>
  <si>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</si>
  <si>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</si>
  <si>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</si>
  <si>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</si>
  <si>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</si>
  <si>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</si>
  <si>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</si>
  <si>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</si>
  <si>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</si>
  <si>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</si>
  <si>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</si>
  <si>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</si>
  <si>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</si>
  <si>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</si>
  <si>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</si>
  <si>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</si>
  <si>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</si>
  <si>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</si>
  <si>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</si>
  <si>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</si>
  <si>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</si>
  <si>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</si>
  <si>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</si>
  <si>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</si>
  <si>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</si>
  <si>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</si>
  <si>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</si>
  <si>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</si>
  <si>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</si>
  <si>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</si>
  <si>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</si>
  <si>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</si>
  <si>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</si>
  <si>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</si>
  <si>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</si>
  <si>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</si>
  <si>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</si>
  <si>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</si>
  <si>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</si>
  <si>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</si>
  <si>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</si>
  <si>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</si>
  <si>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</si>
  <si>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</si>
  <si>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</si>
  <si>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</si>
  <si>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</si>
  <si>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</si>
  <si>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</si>
  <si>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</si>
  <si>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</si>
  <si>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</si>
  <si>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</si>
  <si>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</si>
  <si>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</si>
  <si>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</si>
  <si>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</si>
  <si>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</si>
  <si>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</si>
  <si>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</si>
  <si>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</si>
  <si>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</si>
  <si>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</si>
  <si>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</si>
  <si>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</si>
  <si>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</si>
  <si>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</si>
  <si>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</si>
  <si>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</si>
  <si>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</si>
  <si>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</si>
  <si>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</si>
  <si>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</si>
  <si>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</si>
  <si>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</si>
  <si>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</si>
  <si>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</si>
  <si>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</si>
  <si>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</si>
  <si>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</si>
  <si>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</si>
  <si>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</si>
  <si>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</si>
  <si>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</si>
  <si>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</si>
  <si>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</si>
  <si>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</si>
  <si>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</si>
  <si>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</si>
  <si>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</si>
  <si>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</si>
  <si>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</si>
  <si>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</si>
  <si>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</si>
  <si>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</si>
  <si>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</si>
  <si>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</si>
  <si>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</si>
  <si>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</si>
  <si>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</si>
  <si>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</si>
  <si>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</si>
  <si>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</si>
  <si>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</si>
  <si>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</si>
  <si>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</si>
  <si>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</si>
  <si>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</si>
  <si>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</si>
  <si>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</si>
  <si>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</si>
  <si>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</si>
  <si>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</si>
  <si>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</si>
  <si>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</si>
  <si>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</si>
  <si>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</si>
  <si>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</si>
  <si>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</si>
  <si>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</si>
  <si>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</si>
  <si>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</si>
  <si>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</si>
  <si>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</si>
  <si>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</si>
  <si>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</si>
  <si>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</si>
  <si>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</si>
  <si>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</si>
  <si>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</si>
  <si>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</si>
  <si>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</si>
  <si>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</si>
  <si>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</si>
  <si>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</si>
  <si>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</si>
  <si>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</si>
  <si>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</si>
  <si>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</si>
  <si>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</si>
  <si>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</si>
  <si>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</si>
  <si>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</si>
  <si>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</si>
  <si>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</si>
  <si>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</si>
  <si>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</si>
  <si>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</si>
  <si>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</si>
  <si>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</si>
  <si>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</si>
  <si>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</si>
  <si>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</si>
  <si>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</si>
  <si>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</si>
  <si>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</si>
  <si>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</si>
  <si>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</si>
  <si>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</si>
  <si>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</si>
  <si>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</si>
  <si>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</si>
  <si>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</si>
  <si>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</si>
  <si>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</si>
  <si>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</si>
  <si>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</si>
  <si>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</si>
  <si>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</si>
  <si>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</si>
  <si>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</si>
  <si>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</si>
  <si>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</si>
  <si>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</si>
  <si>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</si>
  <si>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</si>
  <si>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</si>
  <si>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</si>
  <si>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</si>
  <si>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</si>
  <si>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</si>
  <si>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</si>
  <si>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</si>
  <si>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</si>
  <si>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</si>
  <si>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</si>
  <si>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</si>
  <si>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</si>
  <si>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</si>
  <si>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</si>
  <si>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</si>
  <si>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</si>
  <si>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</si>
  <si>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</si>
  <si>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</si>
  <si>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</si>
  <si>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</si>
  <si>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</si>
  <si>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</si>
  <si>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</si>
  <si>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</si>
  <si>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</si>
  <si>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</si>
  <si>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</si>
  <si>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</si>
  <si>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</si>
  <si>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</si>
  <si>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</si>
  <si>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</si>
  <si>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</si>
  <si>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</si>
  <si>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</si>
  <si>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</si>
  <si>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</si>
  <si>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</si>
  <si>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</si>
  <si>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</si>
  <si>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</si>
  <si>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</si>
  <si>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</si>
  <si>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</si>
  <si>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</si>
  <si>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</si>
  <si>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</si>
  <si>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</si>
  <si>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</si>
  <si>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</si>
  <si>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</si>
  <si>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</si>
  <si>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</si>
  <si>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</si>
  <si>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</si>
  <si>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</si>
  <si>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</si>
  <si>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</si>
  <si>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</si>
  <si>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</si>
  <si>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</si>
  <si>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</si>
  <si>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</si>
  <si>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</si>
  <si>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</si>
  <si>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</si>
  <si>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</si>
  <si>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</si>
  <si>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</si>
  <si>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</si>
  <si>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</si>
  <si>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</si>
  <si>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</si>
  <si>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</si>
  <si>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</si>
  <si>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</si>
  <si>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</si>
  <si>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</si>
  <si>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</si>
  <si>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</si>
  <si>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</si>
  <si>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</si>
  <si>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</si>
  <si>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</si>
  <si>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</si>
  <si>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</si>
  <si>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</si>
  <si>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</si>
  <si>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</si>
  <si>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</si>
  <si>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</si>
  <si>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</si>
  <si>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</si>
  <si>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</si>
  <si>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</si>
  <si>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</si>
  <si>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</si>
  <si>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</si>
  <si>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</si>
  <si>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</si>
  <si>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</si>
  <si>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</si>
  <si>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</si>
  <si>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</si>
  <si>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</si>
  <si>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</si>
  <si>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</si>
  <si>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</si>
  <si>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</si>
  <si>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</si>
  <si>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</si>
  <si>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</si>
  <si>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</si>
  <si>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</si>
  <si>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</si>
  <si>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</si>
  <si>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</si>
  <si>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</si>
  <si>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</si>
  <si>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</si>
  <si>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</si>
  <si>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</si>
  <si>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</si>
  <si>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</si>
  <si>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</si>
  <si>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</si>
  <si>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</si>
  <si>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</si>
  <si>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</si>
  <si>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</si>
  <si>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</si>
  <si>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</si>
  <si>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</si>
  <si>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</si>
  <si>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</si>
  <si>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</si>
  <si>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</si>
  <si>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</si>
  <si>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</si>
  <si>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</si>
  <si>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</si>
  <si>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</si>
  <si>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</si>
  <si>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</si>
  <si>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</si>
  <si>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</si>
  <si>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</si>
  <si>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</si>
  <si>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</si>
  <si>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</si>
  <si>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</si>
  <si>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</si>
  <si>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</si>
  <si>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</si>
  <si>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</si>
  <si>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</si>
  <si>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</si>
  <si>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</si>
  <si>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</si>
  <si>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</si>
  <si>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</si>
  <si>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</si>
  <si>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</si>
  <si>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</si>
  <si>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</si>
  <si>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</si>
  <si>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</si>
  <si>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</si>
  <si>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</si>
  <si>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</si>
  <si>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</si>
  <si>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</si>
  <si>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</si>
  <si>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</si>
  <si>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</si>
  <si>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</si>
  <si>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</si>
  <si>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</si>
  <si>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</si>
  <si>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</si>
  <si>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</si>
  <si>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</si>
  <si>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</si>
  <si>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</si>
  <si>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</si>
  <si>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</si>
  <si>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</si>
  <si>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</si>
  <si>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</si>
  <si>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</si>
  <si>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</si>
  <si>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</si>
  <si>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</si>
  <si>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</si>
  <si>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</si>
  <si>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</si>
  <si>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</si>
  <si>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</si>
  <si>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</si>
  <si>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</si>
  <si>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</si>
  <si>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</si>
  <si>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</si>
  <si>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</si>
  <si>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</si>
  <si>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</si>
  <si>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</si>
  <si>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</si>
  <si>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</si>
  <si>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</si>
  <si>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</si>
  <si>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</si>
  <si>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</si>
  <si>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</si>
  <si>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</si>
  <si>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</si>
  <si>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</si>
  <si>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</si>
  <si>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</si>
  <si>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</si>
  <si>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</si>
  <si>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</si>
  <si>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</si>
  <si>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</si>
  <si>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</si>
  <si>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</si>
  <si>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</si>
  <si>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</si>
  <si>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</si>
  <si>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</si>
  <si>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</si>
  <si>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</si>
  <si>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</si>
  <si>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</si>
  <si>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</si>
  <si>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</si>
  <si>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</si>
  <si>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</si>
  <si>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</si>
  <si>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</si>
  <si>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</si>
  <si>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</si>
  <si>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</si>
  <si>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</si>
  <si>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</si>
  <si>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</si>
  <si>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</si>
  <si>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</si>
  <si>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</si>
  <si>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</si>
  <si>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</si>
  <si>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</si>
  <si>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</si>
  <si>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</si>
  <si>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</si>
  <si>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</si>
  <si>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</si>
  <si>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</si>
  <si>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</si>
  <si>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</si>
  <si>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</si>
  <si>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</si>
  <si>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</si>
  <si>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</si>
  <si>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</si>
  <si>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</si>
  <si>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</si>
  <si>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</si>
  <si>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</si>
  <si>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</si>
  <si>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</si>
  <si>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</si>
  <si>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</si>
  <si>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</si>
  <si>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</si>
  <si>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</si>
  <si>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</si>
  <si>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</si>
  <si>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</si>
  <si>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</si>
  <si>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</si>
  <si>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</si>
  <si>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</si>
  <si>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</si>
  <si>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</si>
  <si>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</si>
  <si>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</si>
  <si>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</si>
  <si>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</si>
  <si>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</si>
  <si>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</si>
  <si>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</si>
  <si>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</si>
  <si>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</si>
  <si>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</si>
  <si>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</si>
  <si>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</si>
  <si>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</si>
  <si>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</si>
  <si>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</si>
  <si>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</si>
  <si>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</si>
  <si>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</si>
  <si>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</si>
  <si>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</si>
  <si>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</si>
  <si>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</si>
  <si>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</si>
  <si>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</si>
  <si>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</si>
  <si>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</si>
  <si>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</si>
  <si>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</si>
  <si>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</si>
  <si>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</si>
  <si>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</si>
  <si>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</si>
  <si>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</si>
  <si>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</si>
  <si>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</si>
  <si>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</si>
  <si>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</si>
  <si>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</si>
  <si>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</si>
  <si>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</si>
  <si>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</si>
  <si>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</si>
  <si>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</si>
  <si>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</si>
  <si>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</si>
  <si>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</si>
  <si>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</si>
  <si>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</si>
  <si>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</si>
  <si>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</si>
  <si>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</si>
  <si>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</si>
  <si>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</si>
  <si>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</si>
  <si>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</si>
  <si>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</si>
  <si>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</si>
  <si>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</si>
  <si>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</si>
  <si>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</si>
  <si>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</si>
  <si>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</si>
  <si>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</si>
  <si>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</si>
  <si>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</si>
  <si>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</si>
  <si>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</si>
  <si>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</si>
  <si>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</si>
  <si>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</si>
  <si>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</si>
  <si>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</si>
  <si>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</si>
  <si>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</si>
  <si>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</si>
  <si>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</si>
  <si>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</si>
  <si>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</si>
  <si>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</si>
  <si>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</si>
  <si>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</si>
  <si>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</si>
  <si>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</si>
  <si>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</si>
  <si>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</si>
  <si>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</si>
  <si>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</si>
  <si>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</si>
  <si>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</si>
  <si>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</si>
  <si>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</si>
  <si>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</si>
  <si>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</si>
  <si>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</si>
  <si>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</si>
  <si>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</si>
  <si>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</si>
  <si>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</si>
  <si>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</si>
  <si>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</si>
  <si>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</si>
  <si>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</si>
  <si>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</si>
  <si>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</si>
  <si>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</si>
  <si>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</si>
  <si>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</si>
  <si>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</si>
  <si>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</si>
  <si>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</si>
  <si>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</si>
  <si>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</si>
  <si>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</si>
  <si>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</si>
  <si>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</si>
  <si>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</si>
  <si>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</si>
  <si>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</si>
  <si>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</si>
  <si>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</si>
  <si>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</si>
  <si>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</si>
  <si>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</si>
  <si>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</si>
  <si>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</si>
  <si>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</si>
  <si>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</si>
  <si>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</si>
  <si>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</si>
  <si>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</si>
  <si>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</si>
  <si>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</si>
  <si>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</si>
  <si>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</si>
  <si>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</si>
  <si>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</si>
  <si>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</si>
  <si>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</si>
  <si>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</si>
  <si>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</si>
  <si>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</si>
  <si>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</si>
  <si>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</si>
  <si>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</si>
  <si>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</si>
  <si>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</si>
  <si>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</si>
  <si>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</si>
  <si>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</si>
  <si>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</si>
  <si>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</si>
  <si>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</si>
  <si>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</si>
  <si>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</si>
  <si>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</si>
  <si>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</si>
  <si>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</si>
  <si>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</si>
  <si>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</si>
  <si>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</si>
  <si>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</si>
  <si>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</si>
  <si>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</si>
  <si>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</si>
  <si>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</si>
  <si>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</si>
  <si>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</si>
  <si>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</si>
  <si>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</si>
  <si>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</si>
  <si>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</si>
  <si>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</si>
  <si>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</si>
  <si>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</si>
  <si>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</si>
  <si>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</si>
  <si>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</si>
  <si>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</si>
  <si>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</si>
  <si>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</si>
  <si>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</si>
  <si>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</si>
  <si>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</si>
  <si>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</si>
  <si>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</si>
  <si>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</si>
  <si>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</si>
  <si>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</si>
  <si>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</si>
  <si>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</si>
  <si>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</si>
  <si>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</si>
  <si>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</si>
  <si>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</si>
  <si>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</si>
  <si>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</si>
  <si>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</si>
  <si>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</si>
  <si>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</si>
  <si>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</si>
  <si>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</si>
  <si>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</si>
  <si>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</si>
  <si>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</si>
  <si>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</si>
  <si>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</si>
  <si>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</si>
  <si>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</si>
  <si>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</si>
  <si>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</si>
  <si>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</si>
  <si>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</si>
  <si>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</si>
  <si>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</si>
  <si>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</si>
  <si>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</si>
  <si>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</si>
  <si>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</si>
  <si>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</si>
  <si>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</si>
  <si>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</si>
  <si>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</si>
  <si>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</si>
  <si>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</si>
  <si>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</si>
  <si>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</si>
  <si>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</si>
  <si>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</si>
  <si>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</si>
  <si>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</si>
  <si>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</si>
  <si>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</si>
  <si>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</si>
  <si>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</si>
  <si>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</si>
  <si>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</si>
  <si>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</si>
  <si>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</si>
  <si>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</si>
  <si>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</si>
  <si>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</si>
  <si>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</si>
  <si>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</si>
  <si>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</si>
  <si>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</si>
  <si>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</si>
  <si>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</si>
  <si>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</si>
  <si>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</si>
  <si>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</si>
  <si>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</si>
  <si>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</si>
  <si>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</si>
  <si>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</si>
  <si>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</si>
  <si>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</si>
  <si>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</si>
  <si>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</si>
  <si>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</si>
  <si>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</si>
  <si>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</si>
  <si>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</si>
  <si>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</si>
  <si>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</si>
  <si>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</si>
  <si>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</si>
  <si>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</si>
  <si>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</si>
  <si>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</si>
  <si>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</si>
  <si>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</si>
  <si>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</si>
  <si>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</si>
  <si>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</si>
  <si>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</si>
  <si>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</si>
  <si>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</si>
  <si>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</si>
  <si>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</si>
  <si>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</si>
  <si>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</si>
  <si>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</si>
  <si>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</si>
  <si>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</si>
  <si>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</si>
  <si>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</si>
  <si>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</si>
  <si>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</si>
  <si>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</si>
  <si>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</si>
  <si>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</si>
  <si>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</si>
  <si>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</si>
  <si>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</si>
  <si>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</si>
  <si>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</si>
  <si>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</si>
  <si>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</si>
  <si>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</si>
  <si>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</si>
  <si>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</si>
  <si>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</si>
  <si>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</si>
  <si>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</si>
  <si>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</si>
  <si>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</si>
  <si>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</si>
  <si>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</si>
  <si>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</si>
  <si>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</si>
  <si>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</si>
  <si>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</si>
  <si>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</si>
  <si>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</si>
  <si>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</si>
  <si>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</si>
  <si>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</si>
  <si>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</si>
  <si>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</si>
  <si>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</si>
  <si>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</si>
  <si>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</si>
  <si>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</si>
  <si>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</si>
  <si>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</si>
  <si>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</si>
  <si>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</si>
  <si>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</si>
  <si>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</si>
  <si>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</si>
  <si>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</si>
  <si>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</si>
  <si>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</si>
  <si>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</si>
  <si>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</si>
  <si>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</si>
  <si>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</si>
  <si>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</si>
  <si>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</si>
  <si>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</si>
  <si>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</si>
  <si>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</si>
  <si>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</si>
  <si>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</si>
  <si>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</si>
  <si>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</si>
  <si>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</si>
  <si>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</si>
  <si>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</si>
  <si>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</si>
  <si>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</si>
  <si>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</si>
  <si>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</si>
  <si>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</si>
  <si>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</si>
  <si>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</si>
  <si>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</si>
  <si>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</si>
  <si>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</si>
  <si>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</si>
  <si>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</si>
  <si>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</si>
  <si>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</si>
  <si>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</si>
  <si>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</si>
  <si>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</si>
  <si>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</si>
  <si>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</si>
  <si>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</si>
  <si>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</si>
  <si>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</si>
  <si>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</si>
  <si>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</si>
  <si>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</si>
  <si>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</si>
  <si>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</si>
  <si>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</si>
  <si>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</si>
  <si>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</si>
  <si>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</si>
  <si>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</si>
  <si>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</si>
  <si>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</si>
  <si>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</si>
  <si>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</si>
  <si>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</si>
  <si>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</si>
  <si>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</si>
  <si>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</si>
  <si>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</si>
  <si>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</si>
  <si>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</si>
  <si>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</si>
  <si>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</si>
  <si>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</si>
  <si>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</si>
  <si>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</si>
  <si>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</si>
  <si>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</si>
  <si>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</si>
  <si>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</si>
  <si>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</si>
  <si>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</si>
  <si>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</si>
  <si>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</si>
  <si>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</si>
  <si>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</si>
  <si>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</si>
  <si>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</si>
  <si>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</si>
  <si>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</si>
  <si>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</si>
  <si>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</si>
  <si>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</si>
  <si>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</si>
  <si>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</si>
  <si>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</si>
  <si>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</si>
  <si>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</si>
  <si>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</si>
  <si>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</si>
  <si>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</si>
  <si>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</si>
  <si>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</si>
  <si>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</si>
  <si>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</si>
  <si>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</si>
  <si>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</si>
  <si>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</si>
  <si>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</si>
  <si>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</si>
  <si>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</si>
  <si>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</si>
  <si>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</si>
  <si>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</si>
  <si>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</si>
  <si>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</si>
  <si>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</si>
  <si>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</si>
  <si>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</si>
  <si>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</si>
  <si>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</si>
  <si>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</si>
  <si>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</si>
  <si>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</si>
  <si>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</si>
  <si>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</si>
  <si>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</si>
  <si>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</si>
  <si>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</si>
  <si>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</si>
  <si>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</si>
  <si>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</si>
  <si>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</si>
  <si>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</si>
  <si>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</si>
  <si>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</si>
  <si>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</si>
  <si>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</si>
  <si>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</si>
  <si>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</si>
  <si>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</si>
  <si>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</si>
  <si>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</si>
  <si>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</si>
  <si>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</si>
  <si>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</si>
  <si>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</si>
  <si>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</si>
  <si>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</si>
  <si>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</si>
  <si>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</si>
  <si>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</si>
  <si>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</si>
  <si>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</si>
  <si>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</si>
  <si>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</si>
  <si>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</si>
  <si>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</si>
  <si>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</si>
  <si>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</si>
  <si>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</si>
  <si>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</si>
  <si>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</si>
  <si>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</si>
  <si>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</si>
  <si>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</si>
  <si>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</si>
  <si>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</si>
  <si>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</si>
  <si>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</si>
  <si>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</si>
  <si>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</si>
  <si>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</si>
  <si>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</si>
  <si>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</si>
  <si>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</si>
  <si>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</si>
  <si>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</si>
  <si>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</si>
  <si>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</si>
  <si>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</si>
  <si>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</si>
  <si>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</si>
  <si>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</si>
  <si>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</si>
  <si>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</si>
  <si>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</si>
  <si>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</si>
  <si>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</si>
  <si>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</si>
  <si>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</si>
  <si>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</si>
  <si>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</si>
  <si>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</si>
  <si>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</si>
  <si>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</si>
  <si>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</si>
  <si>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</si>
  <si>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</si>
  <si>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</si>
  <si>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</si>
  <si>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</si>
  <si>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</si>
  <si>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</si>
  <si>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</si>
  <si>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</si>
  <si>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</si>
  <si>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</si>
  <si>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</si>
  <si>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</si>
  <si>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</si>
  <si>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</si>
  <si>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</si>
  <si>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</si>
  <si>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</si>
  <si>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</si>
  <si>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</si>
  <si>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</si>
  <si>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</si>
  <si>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</si>
  <si>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</si>
  <si>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</si>
  <si>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</si>
  <si>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</si>
  <si>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</si>
  <si>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</si>
  <si>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</si>
  <si>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</si>
  <si>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</si>
  <si>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</si>
  <si>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</si>
  <si>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</si>
  <si>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</si>
  <si>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</si>
  <si>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</si>
  <si>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</si>
  <si>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</si>
  <si>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</si>
  <si>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</si>
  <si>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</si>
  <si>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</si>
  <si>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</si>
  <si>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</si>
  <si>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</si>
  <si>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</si>
  <si>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</si>
  <si>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</si>
  <si>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</si>
  <si>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</si>
  <si>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</si>
  <si>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</si>
  <si>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</si>
  <si>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</si>
  <si>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</si>
  <si>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</si>
  <si>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</si>
  <si>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</si>
  <si>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</si>
  <si>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</si>
  <si>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</si>
  <si>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</si>
  <si>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</si>
  <si>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</si>
  <si>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</si>
  <si>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</si>
  <si>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</si>
  <si>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</si>
  <si>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</si>
  <si>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</si>
  <si>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</si>
  <si>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</si>
  <si>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</si>
  <si>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</si>
  <si>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</si>
  <si>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</si>
  <si>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</si>
  <si>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</si>
  <si>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</si>
  <si>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</si>
  <si>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</si>
  <si>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</si>
  <si>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</si>
  <si>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</si>
  <si>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</si>
  <si>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</si>
  <si>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</si>
  <si>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</si>
  <si>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</si>
  <si>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</si>
  <si>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</si>
  <si>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</si>
  <si>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</si>
  <si>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</si>
  <si>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</si>
  <si>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</si>
  <si>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</si>
  <si>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</si>
  <si>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</si>
  <si>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</si>
  <si>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</si>
  <si>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</si>
  <si>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</si>
  <si>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</si>
  <si>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</si>
  <si>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</si>
  <si>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</si>
  <si>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</si>
  <si>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</si>
  <si>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</si>
  <si>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</si>
  <si>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</si>
  <si>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</si>
  <si>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</si>
  <si>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</si>
  <si>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</si>
  <si>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</si>
  <si>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</si>
  <si>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</si>
  <si>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</si>
  <si>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</si>
  <si>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</si>
  <si>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</si>
  <si>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</si>
  <si>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</si>
  <si>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</si>
  <si>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</si>
  <si>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</si>
  <si>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</si>
  <si>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</si>
  <si>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</si>
  <si>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</si>
  <si>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</si>
  <si>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</si>
  <si>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</si>
  <si>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</si>
  <si>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</si>
  <si>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</si>
  <si>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</si>
  <si>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</si>
  <si>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</si>
  <si>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</si>
  <si>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</si>
  <si>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</si>
  <si>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</si>
  <si>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</si>
  <si>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</si>
  <si>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</si>
  <si>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</si>
  <si>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</si>
  <si>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</si>
  <si>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</si>
  <si>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</si>
  <si>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</si>
  <si>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</si>
  <si>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</si>
  <si>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</si>
  <si>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</si>
  <si>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</si>
  <si>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</si>
  <si>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</si>
  <si>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</si>
  <si>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</si>
  <si>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</si>
  <si>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</si>
  <si>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</si>
  <si>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</si>
  <si>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</si>
  <si>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</si>
  <si>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</si>
  <si>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</si>
  <si>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</si>
  <si>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</si>
  <si>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</si>
  <si>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</si>
  <si>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</si>
  <si>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</si>
  <si>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</si>
  <si>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</si>
  <si>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</si>
  <si>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</si>
  <si>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</si>
  <si>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</si>
  <si>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</si>
  <si>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</si>
  <si>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</si>
  <si>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</si>
  <si>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</si>
  <si>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</si>
  <si>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</si>
  <si>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</si>
  <si>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</si>
  <si>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</si>
  <si>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</si>
  <si>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</si>
  <si>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</si>
  <si>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</si>
  <si>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</si>
  <si>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</si>
  <si>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</si>
  <si>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</si>
  <si>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</si>
  <si>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</si>
  <si>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</si>
  <si>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</si>
  <si>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</si>
  <si>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</si>
  <si>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</si>
  <si>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</si>
  <si>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</si>
  <si>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</si>
  <si>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</si>
  <si>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</si>
  <si>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</si>
  <si>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</si>
  <si>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</si>
  <si>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</si>
  <si>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</si>
  <si>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</si>
  <si>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</si>
  <si>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</si>
  <si>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</si>
  <si>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</si>
  <si>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</si>
  <si>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</si>
  <si>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</si>
  <si>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</si>
  <si>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</si>
  <si>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</si>
  <si>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</si>
  <si>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</si>
  <si>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</si>
  <si>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</si>
  <si>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</si>
  <si>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</si>
  <si>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</si>
  <si>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</si>
  <si>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</si>
  <si>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</si>
  <si>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</si>
  <si>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</si>
  <si>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</si>
  <si>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</si>
  <si>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</si>
  <si>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</si>
  <si>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</si>
  <si>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</si>
  <si>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</si>
  <si>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</si>
  <si>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</si>
  <si>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</si>
  <si>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</si>
  <si>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</si>
  <si>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</si>
  <si>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</si>
  <si>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</si>
  <si>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</si>
  <si>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</si>
  <si>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</si>
  <si>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</si>
  <si>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</si>
  <si>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</si>
  <si>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</si>
  <si>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</si>
  <si>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</si>
  <si>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</si>
  <si>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</si>
  <si>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</si>
  <si>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</si>
  <si>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</si>
  <si>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</si>
  <si>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</si>
  <si>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</si>
  <si>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</si>
  <si>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</si>
  <si>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</si>
  <si>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</si>
  <si>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</si>
  <si>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</si>
  <si>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</si>
  <si>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</si>
  <si>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</si>
  <si>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</si>
  <si>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</si>
  <si>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</si>
  <si>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</si>
  <si>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</si>
  <si>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</si>
  <si>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</si>
  <si>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</si>
  <si>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</si>
  <si>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</si>
  <si>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</si>
  <si>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</si>
  <si>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</si>
  <si>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</si>
  <si>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</si>
  <si>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</si>
  <si>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</si>
  <si>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</si>
  <si>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</si>
  <si>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</si>
  <si>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</si>
  <si>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</si>
  <si>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</si>
  <si>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</si>
  <si>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</si>
  <si>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</si>
  <si>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</si>
  <si>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</si>
  <si>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</si>
  <si>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</si>
  <si>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</si>
  <si>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</si>
  <si>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</si>
  <si>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</si>
  <si>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</si>
  <si>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</si>
  <si>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</si>
  <si>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</si>
  <si>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</si>
  <si>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</si>
  <si>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</si>
  <si>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</si>
  <si>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</si>
  <si>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</si>
  <si>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</si>
  <si>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</si>
  <si>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</si>
  <si>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</si>
  <si>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</si>
  <si>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</si>
  <si>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</si>
  <si>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</si>
  <si>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</si>
  <si>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</si>
  <si>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</si>
  <si>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</si>
  <si>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</si>
  <si>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</si>
  <si>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</si>
  <si>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</si>
  <si>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</si>
  <si>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</si>
  <si>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</si>
  <si>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</si>
  <si>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</si>
  <si>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</si>
  <si>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</si>
  <si>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</si>
  <si>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</si>
  <si>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</si>
  <si>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</si>
  <si>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</si>
  <si>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</si>
  <si>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</si>
  <si>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</si>
  <si>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</si>
  <si>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</si>
  <si>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</si>
  <si>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</si>
  <si>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</si>
  <si>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</si>
  <si>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</si>
  <si>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</si>
  <si>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</si>
  <si>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</si>
  <si>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</si>
  <si>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</si>
  <si>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</si>
  <si>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</si>
  <si>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</si>
  <si>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</si>
  <si>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</si>
  <si>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</si>
  <si>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</si>
  <si>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</si>
  <si>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</si>
  <si>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</si>
  <si>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</si>
  <si>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</si>
  <si>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</si>
  <si>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</si>
  <si>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</si>
  <si>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</si>
  <si>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</si>
  <si>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</si>
  <si>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</si>
  <si>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</si>
  <si>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</si>
  <si>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</si>
  <si>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</si>
  <si>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</si>
  <si>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</si>
  <si>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</si>
  <si>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</si>
  <si>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</si>
  <si>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</si>
  <si>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</si>
  <si>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</si>
  <si>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</si>
  <si>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</si>
  <si>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</si>
  <si>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</si>
  <si>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</si>
  <si>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</si>
  <si>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</si>
  <si>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</si>
  <si>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</si>
  <si>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</si>
  <si>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</si>
  <si>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</si>
  <si>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</si>
  <si>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</si>
  <si>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</si>
  <si>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</si>
  <si>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</si>
  <si>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</si>
  <si>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</si>
  <si>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</si>
  <si>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</si>
  <si>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</si>
  <si>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</si>
  <si>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</si>
  <si>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</si>
  <si>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</si>
  <si>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</si>
  <si>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</si>
  <si>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</si>
  <si>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</si>
  <si>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</si>
  <si>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</si>
  <si>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</si>
  <si>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</si>
  <si>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</si>
  <si>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</si>
  <si>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</si>
  <si>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</si>
  <si>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</si>
  <si>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</si>
  <si>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</si>
  <si>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</si>
  <si>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</si>
  <si>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</si>
  <si>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</si>
  <si>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</si>
  <si>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</si>
  <si>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</si>
  <si>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</si>
  <si>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</si>
  <si>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</si>
  <si>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</si>
  <si>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</si>
  <si>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</si>
  <si>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</si>
  <si>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</si>
  <si>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</si>
  <si>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</si>
  <si>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</si>
  <si>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</si>
  <si>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</si>
  <si>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</si>
  <si>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</si>
  <si>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</si>
  <si>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</si>
  <si>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</si>
  <si>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</si>
  <si>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</si>
  <si>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</si>
  <si>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</si>
  <si>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</si>
  <si>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</si>
  <si>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</si>
  <si>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</si>
  <si>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</si>
  <si>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</si>
  <si>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</si>
  <si>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</si>
  <si>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</si>
  <si>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</si>
  <si>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</si>
  <si>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</si>
  <si>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</si>
  <si>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</si>
  <si>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</si>
  <si>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</si>
  <si>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</si>
  <si>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</si>
  <si>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</si>
  <si>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</si>
  <si>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</si>
  <si>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</si>
  <si>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</si>
  <si>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</si>
  <si>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</si>
  <si>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</si>
  <si>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</si>
  <si>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</si>
  <si>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</si>
  <si>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</si>
  <si>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</si>
  <si>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</si>
  <si>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</si>
  <si>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</si>
  <si>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</si>
  <si>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</si>
  <si>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</si>
  <si>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</si>
  <si>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</si>
  <si>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</si>
  <si>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</si>
  <si>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</si>
  <si>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</si>
  <si>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</si>
  <si>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</si>
  <si>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</si>
  <si>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</si>
  <si>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</si>
  <si>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</si>
  <si>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</si>
  <si>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</si>
  <si>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</si>
  <si>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</si>
  <si>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</si>
  <si>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</si>
  <si>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</si>
  <si>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</si>
  <si>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</si>
  <si>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</si>
  <si>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</si>
  <si>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</si>
  <si>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</si>
  <si>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</si>
  <si>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</si>
  <si>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</si>
  <si>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</si>
  <si>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</si>
  <si>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</si>
  <si>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</si>
  <si>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</si>
  <si>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</si>
  <si>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</si>
  <si>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</si>
  <si>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</si>
  <si>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</si>
  <si>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</si>
  <si>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</si>
  <si>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</si>
  <si>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</si>
  <si>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</si>
  <si>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</si>
  <si>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</si>
  <si>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</si>
  <si>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</si>
  <si>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</si>
  <si>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</si>
  <si>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</si>
  <si>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</si>
  <si>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</si>
  <si>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</si>
  <si>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</si>
  <si>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</si>
  <si>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</si>
  <si>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</si>
  <si>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</si>
  <si>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</si>
  <si>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</si>
  <si>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</si>
  <si>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</si>
  <si>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</si>
  <si>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</si>
  <si>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</si>
  <si>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</si>
  <si>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</si>
  <si>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</si>
  <si>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</si>
  <si>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</si>
  <si>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</si>
  <si>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</si>
  <si>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</si>
  <si>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</si>
  <si>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</si>
  <si>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</si>
  <si>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</si>
  <si>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</si>
  <si>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</si>
  <si>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</si>
  <si>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</si>
  <si>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</si>
  <si>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</si>
  <si>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</si>
  <si>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</si>
  <si>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</si>
  <si>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</si>
  <si>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</si>
  <si>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</si>
  <si>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</si>
  <si>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</si>
  <si>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</si>
  <si>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</si>
  <si>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</si>
  <si>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</si>
  <si>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</si>
  <si>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</si>
  <si>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</si>
  <si>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</si>
  <si>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</si>
  <si>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</si>
  <si>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</si>
  <si>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</si>
  <si>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</si>
  <si>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</si>
  <si>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</si>
  <si>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</si>
  <si>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</si>
  <si>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</si>
  <si>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</si>
  <si>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</si>
  <si>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</si>
  <si>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</si>
  <si>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</si>
  <si>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</si>
  <si>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</si>
  <si>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</si>
  <si>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</si>
  <si>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</si>
  <si>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</si>
  <si>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</si>
  <si>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</si>
  <si>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</si>
  <si>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</si>
  <si>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</si>
  <si>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</si>
  <si>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</si>
  <si>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</si>
  <si>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</si>
  <si>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</si>
  <si>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</si>
  <si>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</si>
  <si>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</si>
  <si>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</si>
  <si>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</si>
  <si>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</si>
  <si>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</si>
  <si>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</si>
  <si>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</si>
  <si>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</si>
  <si>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</si>
  <si>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</si>
  <si>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</si>
  <si>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</si>
  <si>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</si>
  <si>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</si>
  <si>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</si>
  <si>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</si>
  <si>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</si>
  <si>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</si>
  <si>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</si>
  <si>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</si>
  <si>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</si>
  <si>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</si>
  <si>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</si>
  <si>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</si>
  <si>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</si>
  <si>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</si>
  <si>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</si>
  <si>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</si>
  <si>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</si>
  <si>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</si>
  <si>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</si>
  <si>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</si>
  <si>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</si>
  <si>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</si>
  <si>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</si>
  <si>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</si>
  <si>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</si>
  <si>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</si>
  <si>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</si>
  <si>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</si>
  <si>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</si>
  <si>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</si>
  <si>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</si>
  <si>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</si>
  <si>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</si>
  <si>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</si>
  <si>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</si>
  <si>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</si>
  <si>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</si>
  <si>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</si>
  <si>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</si>
  <si>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</si>
  <si>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</si>
  <si>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</si>
  <si>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</si>
  <si>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</si>
  <si>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</si>
  <si>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</si>
  <si>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</si>
  <si>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</si>
  <si>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</si>
  <si>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</si>
  <si>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</si>
  <si>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</si>
  <si>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</si>
  <si>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</si>
  <si>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</si>
  <si>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</si>
  <si>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</si>
  <si>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</si>
  <si>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</si>
  <si>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</si>
  <si>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</si>
  <si>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</si>
  <si>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</si>
  <si>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</si>
  <si>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</si>
  <si>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</si>
  <si>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</si>
  <si>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</si>
  <si>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</si>
  <si>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</si>
  <si>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</si>
  <si>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</si>
  <si>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</si>
  <si>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</si>
  <si>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</si>
  <si>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</si>
  <si>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</si>
  <si>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</si>
  <si>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</si>
  <si>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</si>
  <si>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</si>
  <si>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</si>
  <si>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</si>
  <si>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</si>
  <si>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</si>
  <si>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</si>
  <si>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</si>
  <si>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</si>
  <si>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</si>
  <si>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</si>
  <si>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</si>
  <si>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</si>
  <si>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</si>
  <si>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</si>
  <si>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</si>
  <si>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</si>
  <si>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</si>
  <si>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</si>
  <si>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</si>
  <si>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</si>
  <si>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</si>
  <si>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</si>
  <si>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</si>
  <si>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</si>
  <si>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</si>
  <si>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</si>
  <si>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</si>
  <si>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</si>
  <si>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</si>
  <si>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</si>
  <si>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</si>
  <si>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</si>
  <si>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</si>
  <si>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</si>
  <si>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</si>
  <si>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</si>
  <si>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</si>
  <si>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</si>
  <si>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</si>
  <si>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</si>
  <si>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</si>
  <si>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</si>
  <si>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</si>
  <si>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</si>
  <si>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</si>
  <si>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</si>
  <si>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</si>
  <si>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</si>
  <si>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</si>
  <si>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</si>
  <si>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</si>
  <si>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</si>
  <si>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</si>
  <si>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</si>
  <si>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</si>
  <si>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</si>
  <si>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</si>
  <si>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</si>
  <si>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</si>
  <si>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</si>
  <si>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</si>
  <si>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</si>
  <si>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</si>
  <si>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</si>
  <si>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</si>
  <si>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</si>
  <si>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</si>
  <si>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</si>
  <si>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</si>
  <si>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</si>
  <si>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</si>
  <si>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</si>
  <si>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</si>
  <si>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</si>
  <si>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</si>
  <si>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</si>
  <si>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</si>
  <si>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</si>
  <si>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</si>
  <si>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</si>
  <si>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</si>
  <si>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</si>
  <si>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</si>
  <si>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</si>
  <si>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</si>
  <si>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</si>
  <si>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</si>
  <si>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</si>
  <si>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</si>
  <si>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</si>
  <si>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</si>
  <si>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</si>
  <si>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</si>
  <si>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</si>
  <si>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</si>
  <si>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</si>
  <si>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</si>
  <si>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</si>
  <si>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</si>
  <si>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</si>
  <si>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</si>
  <si>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</si>
  <si>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</si>
  <si>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</si>
  <si>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</si>
  <si>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</si>
  <si>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</si>
  <si>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</si>
  <si>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</si>
  <si>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</si>
  <si>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</si>
  <si>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</si>
  <si>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</si>
  <si>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</si>
  <si>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</si>
  <si>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</si>
  <si>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</si>
  <si>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</si>
  <si>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</si>
  <si>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</si>
  <si>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</si>
  <si>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</si>
  <si>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</si>
  <si>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</si>
  <si>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</si>
  <si>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</si>
  <si>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</si>
  <si>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</si>
  <si>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</si>
  <si>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</si>
  <si>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</si>
  <si>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</si>
  <si>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</si>
  <si>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</si>
  <si>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</si>
  <si>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</si>
  <si>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</si>
  <si>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</si>
  <si>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</si>
  <si>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</si>
  <si>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</si>
  <si>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</si>
  <si>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</si>
  <si>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</si>
  <si>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</si>
  <si>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</si>
  <si>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</si>
  <si>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</si>
  <si>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</si>
  <si>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</si>
  <si>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</si>
  <si>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</si>
  <si>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</si>
  <si>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</si>
  <si>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</si>
  <si>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</si>
  <si>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</si>
  <si>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</si>
  <si>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</si>
  <si>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</si>
  <si>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</si>
  <si>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</si>
  <si>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</si>
  <si>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</si>
  <si>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</si>
  <si>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</si>
  <si>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</si>
  <si>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</si>
  <si>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</si>
  <si>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</si>
  <si>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</si>
  <si>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</si>
  <si>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</si>
  <si>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</si>
  <si>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</si>
  <si>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</si>
  <si>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</si>
  <si>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</si>
  <si>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</si>
  <si>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</si>
  <si>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</si>
  <si>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</si>
  <si>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</si>
  <si>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</si>
  <si>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</si>
  <si>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</si>
  <si>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</si>
  <si>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</si>
  <si>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</si>
  <si>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</si>
  <si>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</si>
  <si>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</si>
  <si>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</si>
  <si>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</si>
  <si>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</si>
  <si>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</si>
  <si>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</si>
  <si>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</si>
  <si>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</si>
  <si>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</si>
  <si>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</si>
  <si>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</si>
  <si>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</si>
  <si>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</si>
  <si>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</si>
  <si>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</si>
  <si>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</si>
  <si>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</si>
  <si>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</si>
  <si>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</si>
  <si>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</si>
  <si>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</si>
  <si>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</si>
  <si>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</si>
  <si>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</si>
  <si>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</si>
  <si>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</si>
  <si>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</si>
  <si>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</si>
  <si>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</si>
  <si>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</si>
  <si>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</si>
  <si>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</si>
  <si>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</si>
  <si>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</si>
  <si>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</si>
  <si>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</si>
  <si>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</si>
  <si>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</si>
  <si>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</si>
  <si>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</si>
  <si>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</si>
  <si>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</si>
  <si>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</si>
  <si>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</si>
  <si>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</si>
  <si>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</si>
  <si>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</si>
  <si>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</si>
  <si>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</si>
  <si>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</si>
  <si>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</si>
  <si>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</si>
  <si>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</si>
  <si>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</si>
  <si>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</si>
  <si>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</si>
  <si>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</si>
  <si>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</si>
  <si>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</si>
  <si>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</si>
  <si>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</si>
  <si>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</si>
  <si>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</si>
  <si>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</si>
  <si>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</si>
  <si>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</si>
  <si>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</si>
  <si>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</si>
  <si>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</si>
  <si>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</si>
  <si>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</si>
  <si>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</si>
  <si>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</si>
  <si>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</si>
  <si>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</si>
  <si>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</si>
  <si>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</si>
  <si>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</si>
  <si>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</si>
  <si>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</si>
  <si>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</si>
  <si>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</si>
  <si>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</si>
  <si>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</si>
  <si>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</si>
  <si>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</si>
  <si>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</si>
  <si>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</si>
  <si>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</si>
  <si>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</si>
  <si>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</si>
  <si>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</si>
  <si>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</si>
  <si>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</si>
  <si>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</si>
  <si>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</si>
  <si>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</si>
  <si>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</si>
  <si>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</si>
  <si>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</si>
  <si>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</si>
  <si>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</si>
  <si>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</si>
  <si>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</si>
  <si>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</si>
  <si>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</si>
  <si>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</si>
  <si>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</si>
  <si>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</si>
  <si>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</si>
  <si>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</si>
  <si>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</si>
  <si>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</si>
  <si>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</si>
  <si>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</si>
  <si>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</si>
  <si>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</si>
  <si>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</si>
  <si>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</si>
  <si>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</si>
  <si>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</si>
  <si>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</si>
  <si>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</si>
  <si>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</si>
  <si>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</si>
  <si>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</si>
  <si>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</si>
  <si>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</si>
  <si>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</si>
  <si>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</si>
  <si>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</si>
  <si>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</si>
  <si>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</si>
  <si>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</si>
  <si>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</si>
  <si>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</si>
  <si>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</si>
  <si>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</si>
  <si>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</si>
  <si>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</si>
  <si>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</si>
  <si>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</si>
  <si>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</si>
  <si>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</si>
  <si>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</si>
  <si>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</si>
  <si>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</si>
  <si>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</si>
  <si>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</si>
  <si>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</si>
  <si>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</si>
  <si>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</si>
  <si>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</si>
  <si>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</si>
  <si>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</si>
  <si>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</si>
  <si>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</si>
  <si>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</si>
  <si>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</si>
  <si>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</si>
  <si>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</si>
  <si>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</si>
  <si>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</si>
  <si>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</si>
  <si>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</si>
  <si>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</si>
  <si>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</si>
  <si>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</si>
  <si>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</si>
  <si>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</si>
  <si>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</si>
  <si>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</si>
  <si>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</si>
  <si>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</si>
  <si>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</si>
  <si>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</si>
  <si>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</si>
  <si>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</si>
  <si>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</si>
  <si>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</si>
  <si>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</si>
  <si>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</si>
  <si>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</si>
  <si>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</si>
  <si>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</si>
  <si>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</si>
  <si>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</si>
  <si>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</si>
  <si>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</si>
  <si>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</si>
  <si>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</si>
  <si>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</si>
  <si>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</si>
  <si>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</si>
  <si>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</si>
  <si>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</si>
  <si>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</si>
  <si>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</si>
  <si>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</si>
  <si>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</si>
  <si>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</si>
  <si>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</si>
  <si>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</si>
  <si>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</si>
  <si>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</si>
  <si>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</si>
  <si>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</si>
  <si>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</si>
  <si>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</si>
  <si>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</si>
  <si>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</si>
  <si>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</si>
  <si>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</si>
  <si>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</si>
  <si>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</si>
  <si>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</si>
  <si>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</si>
  <si>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</si>
  <si>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</si>
  <si>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</si>
  <si>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</si>
  <si>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</si>
  <si>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</si>
  <si>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</si>
  <si>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</si>
  <si>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</si>
  <si>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</si>
  <si>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</si>
  <si>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</si>
  <si>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</si>
  <si>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</si>
  <si>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</si>
  <si>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</si>
  <si>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</si>
  <si>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</si>
  <si>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</si>
  <si>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</si>
  <si>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</si>
  <si>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</si>
  <si>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</si>
  <si>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</si>
  <si>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</si>
  <si>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</si>
  <si>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</si>
  <si>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</si>
  <si>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</si>
  <si>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</si>
  <si>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</si>
  <si>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</si>
  <si>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</si>
  <si>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</si>
  <si>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</si>
  <si>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</si>
  <si>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</si>
  <si>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</si>
  <si>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</si>
  <si>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</si>
  <si>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</si>
  <si>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</si>
  <si>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</si>
  <si>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</si>
  <si>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</si>
  <si>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</si>
  <si>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</si>
  <si>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</si>
  <si>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</si>
  <si>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</si>
  <si>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</si>
  <si>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</si>
  <si>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</si>
  <si>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</si>
  <si>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</si>
  <si>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</si>
  <si>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</si>
  <si>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</si>
  <si>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</si>
  <si>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</si>
  <si>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</si>
  <si>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</si>
  <si>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</si>
  <si>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</si>
  <si>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</si>
  <si>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</si>
  <si>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</si>
  <si>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</si>
  <si>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</si>
  <si>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</si>
  <si>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</si>
  <si>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</si>
  <si>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</si>
  <si>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</si>
  <si>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</si>
  <si>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</si>
  <si>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</si>
  <si>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</si>
  <si>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</si>
  <si>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</si>
  <si>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</si>
  <si>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</si>
  <si>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</si>
  <si>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</si>
  <si>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</si>
  <si>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</si>
  <si>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</si>
  <si>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</si>
  <si>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</si>
  <si>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</si>
  <si>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</si>
  <si>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</si>
  <si>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</si>
  <si>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</si>
  <si>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</si>
  <si>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</si>
  <si>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</si>
  <si>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</si>
  <si>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</si>
  <si>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</si>
  <si>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</si>
  <si>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</si>
  <si>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</si>
  <si>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</si>
  <si>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</si>
  <si>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</si>
  <si>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</si>
  <si>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</si>
  <si>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</si>
  <si>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</si>
  <si>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</si>
  <si>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</si>
  <si>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</si>
  <si>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</si>
  <si>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</si>
  <si>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</si>
  <si>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</si>
  <si>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</si>
  <si>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</si>
  <si>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</si>
  <si>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</si>
  <si>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</si>
  <si>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</si>
  <si>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</si>
  <si>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</si>
  <si>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</si>
  <si>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</si>
  <si>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</si>
  <si>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</si>
  <si>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</si>
  <si>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</si>
  <si>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</si>
  <si>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</si>
  <si>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</si>
  <si>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</si>
  <si>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</si>
  <si>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</si>
  <si>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</si>
  <si>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</si>
  <si>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</si>
  <si>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</si>
  <si>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</si>
  <si>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</si>
  <si>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</si>
  <si>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</si>
  <si>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</si>
  <si>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</si>
  <si>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</si>
  <si>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</si>
  <si>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</si>
  <si>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</si>
  <si>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</si>
  <si>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</si>
  <si>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</si>
  <si>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</si>
  <si>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</si>
  <si>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</si>
  <si>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</si>
  <si>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</si>
  <si>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</si>
  <si>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</si>
  <si>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</si>
  <si>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</si>
  <si>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</si>
  <si>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</si>
  <si>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</si>
  <si>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</si>
  <si>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</si>
  <si>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</si>
  <si>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</si>
  <si>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</si>
  <si>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</si>
  <si>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</si>
  <si>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</si>
  <si>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</si>
  <si>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</si>
  <si>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</si>
  <si>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</si>
  <si>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</si>
  <si>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</si>
  <si>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</si>
  <si>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</si>
  <si>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</si>
  <si>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</si>
  <si>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</si>
  <si>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</si>
  <si>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</si>
  <si>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</si>
  <si>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</si>
  <si>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</si>
  <si>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</si>
  <si>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</si>
  <si>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</si>
  <si>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</si>
  <si>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</si>
  <si>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</si>
  <si>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</si>
  <si>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</si>
  <si>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</si>
  <si>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</si>
  <si>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</si>
  <si>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</si>
  <si>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</si>
  <si>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</si>
  <si>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</si>
  <si>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</si>
  <si>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</si>
  <si>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</si>
  <si>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</si>
  <si>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</si>
  <si>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</si>
  <si>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</si>
  <si>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</si>
  <si>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</si>
  <si>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</si>
  <si>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</si>
  <si>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</si>
  <si>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</si>
  <si>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</si>
  <si>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</si>
  <si>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</si>
  <si>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</si>
  <si>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</si>
  <si>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</si>
  <si>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</si>
  <si>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</si>
  <si>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</si>
  <si>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</si>
  <si>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</si>
  <si>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</si>
  <si>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</si>
  <si>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</si>
  <si>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</si>
  <si>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</si>
  <si>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</si>
  <si>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</si>
  <si>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</si>
  <si>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</si>
  <si>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</si>
  <si>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</si>
  <si>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</si>
  <si>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</si>
  <si>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</si>
  <si>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</si>
  <si>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</si>
  <si>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</si>
  <si>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</si>
  <si>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</si>
  <si>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</si>
  <si>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</si>
  <si>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</si>
  <si>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</si>
  <si>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</si>
  <si>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</si>
  <si>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</si>
  <si>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</si>
  <si>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</si>
  <si>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</si>
  <si>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</si>
  <si>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</si>
  <si>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</si>
  <si>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</si>
  <si>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</si>
  <si>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</si>
  <si>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</si>
  <si>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</si>
  <si>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</si>
  <si>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</si>
  <si>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</si>
  <si>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</si>
  <si>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</si>
  <si>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</si>
  <si>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</si>
  <si>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</si>
  <si>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</si>
  <si>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</si>
  <si>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</si>
  <si>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</si>
  <si>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</si>
  <si>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</si>
  <si>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</si>
  <si>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</si>
  <si>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</si>
  <si>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</si>
  <si>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</si>
  <si>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</si>
  <si>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</si>
  <si>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</si>
  <si>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</si>
  <si>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</si>
  <si>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</si>
  <si>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</si>
  <si>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</si>
  <si>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</si>
  <si>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</si>
  <si>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</si>
  <si>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</si>
  <si>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</si>
  <si>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</si>
  <si>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</si>
  <si>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</si>
  <si>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</si>
  <si>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</si>
  <si>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</si>
  <si>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</si>
  <si>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</si>
  <si>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</si>
  <si>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</si>
  <si>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</si>
  <si>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</si>
  <si>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</si>
  <si>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</si>
  <si>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</si>
  <si>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</si>
  <si>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</si>
  <si>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</si>
  <si>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</si>
  <si>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</si>
  <si>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</si>
  <si>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</si>
  <si>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</si>
  <si>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</si>
  <si>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</si>
  <si>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</si>
  <si>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</si>
  <si>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</si>
  <si>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</si>
  <si>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</si>
  <si>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</si>
  <si>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</si>
  <si>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</si>
  <si>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</si>
  <si>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</si>
  <si>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</si>
  <si>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</si>
  <si>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</si>
  <si>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</si>
  <si>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</si>
  <si>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</si>
  <si>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</si>
  <si>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</si>
  <si>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</si>
  <si>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</si>
  <si>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</si>
  <si>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</si>
  <si>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</si>
  <si>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</si>
  <si>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</si>
  <si>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</si>
  <si>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</si>
  <si>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</si>
  <si>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</si>
  <si>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</si>
  <si>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</si>
  <si>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</si>
  <si>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</si>
  <si>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</si>
  <si>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</si>
  <si>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</si>
  <si>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</si>
  <si>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</si>
  <si>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</si>
  <si>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</si>
  <si>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</si>
  <si>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</si>
  <si>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</si>
  <si>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</si>
  <si>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</si>
  <si>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</si>
  <si>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</si>
  <si>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</si>
  <si>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</si>
  <si>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</si>
  <si>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</si>
  <si>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</si>
  <si>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</si>
  <si>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</si>
  <si>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</si>
  <si>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</si>
  <si>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</si>
  <si>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</si>
  <si>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</si>
  <si>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</si>
  <si>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</si>
  <si>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</si>
  <si>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</si>
  <si>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</si>
  <si>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</si>
  <si>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</si>
  <si>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</si>
  <si>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</si>
  <si>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</si>
  <si>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</si>
  <si>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</si>
  <si>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</si>
  <si>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</si>
  <si>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</si>
  <si>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</si>
  <si>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</si>
  <si>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</si>
  <si>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</si>
  <si>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</si>
  <si>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</si>
  <si>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</si>
  <si>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</si>
  <si>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</si>
  <si>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</si>
  <si>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</si>
  <si>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</si>
  <si>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</si>
  <si>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</si>
  <si>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</si>
  <si>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</si>
  <si>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</si>
  <si>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</si>
  <si>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</si>
  <si>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</si>
  <si>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</si>
  <si>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</si>
  <si>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</si>
  <si>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</si>
  <si>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</si>
  <si>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</si>
  <si>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</si>
  <si>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</si>
  <si>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</si>
  <si>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</si>
  <si>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</si>
  <si>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</si>
  <si>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</si>
  <si>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</si>
  <si>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</si>
  <si>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</si>
  <si>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</si>
  <si>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</si>
  <si>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</si>
  <si>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</si>
  <si>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</si>
  <si>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</si>
  <si>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</si>
  <si>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</si>
  <si>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</si>
  <si>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</si>
  <si>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</si>
  <si>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</si>
  <si>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</si>
  <si>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</si>
  <si>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</si>
  <si>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</si>
  <si>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</si>
  <si>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</si>
  <si>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</si>
  <si>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</si>
  <si>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</si>
  <si>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</si>
  <si>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</si>
  <si>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</si>
  <si>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</si>
  <si>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</si>
  <si>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</si>
  <si>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</si>
  <si>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</si>
  <si>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</si>
  <si>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</si>
  <si>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</si>
  <si>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</si>
  <si>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</si>
  <si>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</si>
  <si>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</si>
  <si>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</si>
  <si>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</si>
  <si>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</si>
  <si>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</si>
  <si>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</si>
  <si>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</si>
  <si>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</si>
  <si>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</si>
  <si>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</si>
  <si>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</si>
  <si>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</si>
  <si>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</si>
  <si>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</si>
  <si>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</si>
  <si>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</si>
  <si>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</si>
  <si>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</si>
  <si>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</si>
  <si>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</si>
  <si>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</si>
  <si>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</si>
  <si>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</si>
  <si>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</si>
  <si>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</si>
  <si>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</si>
  <si>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</si>
  <si>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</si>
  <si>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</si>
  <si>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</si>
  <si>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</si>
  <si>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</si>
  <si>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</si>
  <si>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</si>
  <si>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</si>
  <si>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</si>
  <si>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</si>
  <si>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</si>
  <si>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</si>
  <si>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</si>
  <si>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</si>
  <si>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</si>
  <si>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</si>
  <si>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</si>
  <si>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</si>
  <si>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</si>
  <si>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</si>
  <si>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</si>
  <si>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</si>
  <si>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</si>
  <si>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</si>
  <si>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</si>
  <si>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</si>
  <si>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</si>
  <si>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</si>
  <si>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</si>
  <si>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</si>
  <si>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</si>
  <si>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</si>
  <si>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</si>
  <si>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</si>
  <si>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</si>
  <si>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</si>
  <si>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</si>
  <si>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</si>
  <si>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</si>
  <si>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</si>
  <si>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</si>
  <si>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</si>
  <si>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</si>
  <si>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</si>
  <si>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</si>
  <si>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</si>
  <si>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</si>
  <si>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</si>
  <si>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</si>
  <si>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</si>
  <si>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</si>
  <si>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</si>
  <si>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</si>
  <si>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</si>
  <si>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</si>
  <si>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</si>
  <si>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</si>
  <si>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</si>
  <si>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</si>
  <si>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</si>
  <si>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</si>
  <si>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</si>
  <si>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</si>
  <si>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</si>
  <si>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</si>
  <si>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</si>
  <si>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</si>
  <si>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</si>
  <si>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</si>
  <si>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</si>
  <si>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</si>
  <si>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</si>
  <si>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</si>
  <si>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</si>
  <si>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</si>
  <si>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</si>
  <si>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</si>
  <si>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</si>
  <si>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</si>
  <si>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</si>
  <si>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</si>
  <si>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</si>
  <si>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</si>
  <si>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</si>
  <si>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</si>
  <si>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</si>
  <si>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</si>
  <si>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</si>
  <si>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</si>
  <si>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</si>
  <si>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</si>
  <si>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</si>
  <si>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</si>
  <si>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</si>
  <si>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</si>
  <si>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</si>
  <si>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</si>
  <si>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</si>
  <si>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</si>
  <si>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</si>
  <si>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</si>
  <si>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</si>
  <si>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</si>
  <si>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</si>
  <si>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</si>
  <si>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</si>
  <si>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</si>
  <si>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</si>
  <si>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</si>
  <si>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</si>
  <si>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</si>
  <si>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</si>
  <si>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</si>
  <si>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</si>
  <si>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</si>
  <si>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</si>
  <si>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</si>
  <si>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</si>
  <si>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</si>
  <si>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</si>
  <si>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</si>
  <si>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</si>
  <si>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</si>
  <si>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</si>
  <si>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</si>
  <si>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</si>
  <si>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</si>
  <si>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</si>
  <si>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</si>
  <si>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</si>
  <si>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</si>
  <si>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</si>
  <si>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</si>
  <si>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</si>
  <si>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</si>
  <si>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</si>
  <si>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</si>
  <si>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</si>
  <si>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</si>
  <si>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</si>
  <si>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</si>
  <si>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</si>
  <si>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</si>
  <si>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</si>
  <si>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</si>
  <si>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</si>
  <si>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</si>
  <si>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</si>
  <si>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</si>
  <si>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</si>
  <si>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</si>
  <si>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</si>
  <si>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</si>
  <si>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</si>
  <si>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</si>
  <si>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</si>
  <si>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</si>
  <si>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</si>
  <si>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</si>
  <si>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</si>
  <si>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</si>
  <si>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</si>
  <si>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</si>
  <si>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</si>
  <si>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</si>
  <si>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</si>
  <si>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</si>
  <si>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</si>
  <si>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</si>
  <si>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</si>
  <si>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</si>
  <si>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</si>
  <si>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</si>
  <si>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</si>
  <si>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</si>
  <si>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</si>
  <si>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</si>
  <si>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</si>
  <si>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</si>
  <si>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</si>
  <si>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</si>
  <si>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</si>
  <si>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</si>
  <si>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</si>
  <si>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</si>
  <si>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</si>
  <si>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</si>
  <si>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</si>
  <si>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</si>
  <si>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</si>
  <si>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</si>
  <si>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</si>
  <si>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</si>
  <si>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</si>
  <si>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</si>
  <si>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</si>
  <si>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</si>
  <si>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</si>
  <si>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</si>
  <si>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</si>
  <si>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</si>
  <si>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</si>
  <si>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</si>
  <si>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</si>
  <si>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</si>
  <si>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</si>
  <si>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</si>
  <si>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</si>
  <si>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</si>
  <si>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</si>
  <si>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</si>
  <si>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</si>
  <si>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</si>
  <si>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</si>
  <si>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</si>
  <si>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</si>
  <si>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</si>
  <si>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</si>
  <si>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</si>
  <si>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</si>
  <si>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</si>
  <si>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</si>
  <si>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</si>
  <si>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</si>
  <si>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</si>
  <si>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</si>
  <si>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</si>
  <si>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</si>
  <si>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</si>
  <si>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</si>
  <si>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</si>
  <si>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</si>
  <si>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</si>
  <si>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</si>
  <si>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</si>
  <si>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</si>
  <si>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</si>
  <si>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</si>
  <si>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</si>
  <si>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</si>
  <si>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</si>
  <si>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</si>
  <si>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</si>
  <si>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</si>
  <si>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</si>
  <si>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</si>
  <si>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</si>
  <si>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</si>
  <si>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</si>
  <si>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</si>
  <si>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</si>
  <si>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</si>
  <si>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</si>
  <si>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</si>
  <si>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</si>
  <si>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</si>
  <si>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</si>
  <si>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</si>
  <si>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</si>
  <si>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</si>
  <si>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</si>
  <si>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</si>
  <si>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</si>
  <si>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</si>
  <si>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</si>
  <si>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</si>
  <si>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</si>
  <si>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</si>
  <si>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</si>
  <si>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</si>
  <si>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</si>
  <si>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</si>
  <si>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</si>
  <si>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</si>
  <si>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</si>
  <si>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</si>
  <si>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</si>
  <si>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</si>
  <si>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</si>
  <si>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</si>
  <si>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</si>
  <si>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</si>
  <si>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</si>
  <si>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</si>
  <si>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</si>
  <si>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</si>
  <si>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</si>
  <si>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</si>
  <si>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</si>
  <si>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</si>
  <si>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</si>
  <si>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</si>
  <si>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</si>
  <si>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</si>
  <si>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</si>
  <si>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</si>
  <si>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</si>
  <si>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</si>
  <si>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</si>
  <si>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</si>
  <si>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</si>
  <si>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</si>
  <si>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</si>
  <si>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</si>
  <si>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</si>
  <si>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</si>
  <si>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</si>
  <si>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</si>
  <si>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</si>
  <si>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</si>
  <si>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</si>
  <si>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</si>
  <si>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</si>
  <si>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</si>
  <si>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</si>
  <si>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</si>
  <si>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</si>
  <si>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</si>
  <si>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</si>
  <si>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</si>
  <si>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</si>
  <si>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</si>
  <si>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</si>
  <si>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</si>
  <si>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</si>
  <si>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</si>
  <si>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</si>
  <si>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</si>
  <si>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</si>
  <si>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</si>
  <si>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</si>
  <si>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</si>
  <si>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</si>
  <si>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</si>
  <si>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</si>
  <si>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</si>
  <si>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</si>
  <si>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</si>
  <si>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</si>
  <si>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</si>
  <si>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</si>
  <si>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</si>
  <si>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</si>
  <si>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</si>
  <si>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</si>
  <si>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</si>
  <si>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</si>
  <si>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</si>
  <si>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</si>
  <si>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</si>
  <si>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</si>
  <si>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</si>
  <si>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</si>
  <si>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</si>
  <si>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</si>
  <si>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</si>
  <si>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</si>
  <si>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</si>
  <si>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</si>
  <si>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</si>
  <si>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</si>
  <si>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</si>
  <si>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</si>
  <si>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</si>
  <si>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</si>
  <si>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</si>
  <si>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</si>
  <si>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</si>
  <si>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</si>
  <si>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</si>
  <si>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</si>
  <si>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</si>
  <si>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</si>
  <si>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</si>
  <si>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</si>
  <si>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</si>
  <si>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</si>
  <si>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</si>
  <si>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</si>
  <si>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</si>
  <si>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</si>
  <si>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</si>
  <si>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</si>
  <si>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</si>
  <si>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</si>
  <si>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</si>
  <si>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</si>
  <si>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</si>
  <si>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</si>
  <si>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</si>
  <si>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</si>
  <si>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</si>
  <si>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</si>
  <si>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</si>
  <si>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</si>
  <si>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</si>
  <si>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</si>
  <si>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</si>
  <si>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</si>
  <si>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</si>
  <si>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</si>
  <si>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</si>
  <si>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</si>
  <si>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</si>
  <si>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</si>
  <si>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</si>
  <si>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</si>
  <si>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</si>
  <si>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</si>
  <si>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</si>
  <si>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</si>
  <si>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</si>
  <si>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</si>
  <si>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</si>
  <si>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</si>
  <si>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</si>
  <si>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</si>
  <si>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</si>
  <si>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</si>
  <si>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</si>
  <si>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</si>
  <si>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</si>
  <si>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</si>
  <si>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</si>
  <si>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</si>
  <si>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</si>
  <si>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</si>
  <si>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</si>
  <si>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</si>
  <si>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</si>
  <si>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</si>
  <si>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</si>
  <si>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</si>
  <si>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</si>
  <si>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</si>
  <si>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</si>
  <si>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</si>
  <si>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</si>
  <si>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</si>
  <si>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</si>
  <si>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</si>
  <si>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</si>
  <si>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</si>
  <si>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</si>
  <si>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</si>
  <si>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</si>
  <si>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</si>
  <si>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</si>
  <si>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</si>
  <si>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</si>
  <si>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</si>
  <si>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</si>
  <si>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</si>
  <si>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</si>
  <si>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</si>
  <si>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</si>
  <si>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</si>
  <si>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</si>
  <si>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</si>
  <si>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</si>
  <si>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</si>
  <si>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</si>
  <si>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</si>
  <si>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</si>
  <si>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</si>
  <si>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</si>
  <si>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</si>
  <si>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</si>
  <si>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</si>
  <si>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</si>
  <si>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</si>
  <si>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</si>
  <si>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</si>
  <si>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</si>
  <si>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</si>
  <si>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</si>
  <si>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</si>
  <si>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</si>
  <si>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</si>
  <si>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</si>
  <si>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</si>
  <si>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</si>
  <si>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</si>
  <si>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</si>
  <si>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</si>
  <si>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</si>
  <si>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</si>
  <si>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</si>
  <si>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</si>
  <si>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</si>
  <si>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</si>
  <si>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</si>
  <si>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</si>
  <si>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</si>
  <si>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</si>
  <si>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</si>
  <si>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</si>
  <si>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</si>
  <si>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</si>
  <si>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</si>
  <si>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</si>
  <si>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</si>
  <si>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</si>
  <si>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</si>
  <si>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</si>
  <si>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</si>
  <si>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</si>
  <si>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</si>
  <si>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</si>
  <si>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</si>
  <si>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</si>
  <si>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</si>
  <si>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</si>
  <si>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</si>
  <si>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</si>
  <si>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</si>
  <si>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</si>
  <si>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</si>
  <si>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</si>
  <si>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</si>
  <si>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</si>
  <si>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</si>
  <si>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</si>
  <si>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</si>
  <si>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</si>
  <si>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</si>
  <si>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</si>
  <si>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</si>
  <si>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</si>
  <si>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</si>
  <si>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</si>
  <si>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</si>
  <si>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</si>
  <si>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</si>
  <si>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</si>
  <si>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</si>
  <si>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</si>
  <si>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</si>
  <si>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</si>
  <si>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</si>
  <si>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</si>
  <si>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</si>
  <si>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</si>
  <si>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</si>
  <si>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</si>
  <si>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</si>
  <si>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</si>
  <si>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</si>
  <si>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</si>
  <si>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</si>
  <si>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</si>
  <si>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</si>
  <si>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</si>
  <si>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</si>
  <si>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</si>
  <si>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</si>
  <si>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</si>
  <si>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</si>
  <si>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</si>
  <si>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</si>
  <si>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</si>
  <si>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</si>
  <si>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</si>
  <si>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</si>
  <si>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</si>
  <si>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</si>
  <si>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</si>
  <si>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</si>
  <si>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</si>
  <si>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</si>
  <si>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</si>
  <si>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</si>
  <si>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</si>
  <si>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</si>
  <si>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</si>
  <si>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</si>
  <si>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</si>
  <si>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</si>
  <si>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</si>
  <si>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</si>
  <si>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</si>
  <si>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</si>
  <si>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</si>
  <si>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</si>
  <si>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</si>
  <si>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</si>
  <si>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</si>
  <si>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</si>
  <si>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</si>
  <si>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</si>
  <si>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</si>
  <si>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</si>
  <si>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</si>
  <si>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</si>
  <si>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</si>
  <si>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</si>
  <si>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</si>
  <si>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</si>
  <si>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</si>
  <si>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</si>
  <si>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</si>
  <si>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</si>
  <si>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</si>
  <si>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</si>
  <si>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</si>
  <si>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</si>
  <si>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</si>
  <si>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</si>
  <si>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</si>
  <si>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</si>
  <si>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</si>
  <si>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</si>
  <si>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</si>
  <si>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</si>
  <si>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</si>
  <si>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</si>
  <si>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</si>
  <si>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</si>
  <si>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</si>
  <si>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</si>
  <si>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</si>
  <si>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</si>
  <si>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</si>
  <si>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</si>
  <si>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</si>
  <si>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</si>
  <si>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</si>
  <si>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</si>
  <si>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</si>
  <si>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</si>
  <si>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</si>
  <si>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</si>
  <si>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</si>
  <si>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</si>
  <si>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</si>
  <si>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</si>
  <si>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</si>
  <si>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</si>
  <si>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</si>
  <si>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</si>
  <si>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</si>
  <si>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</si>
  <si>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</si>
  <si>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</si>
  <si>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</si>
  <si>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</si>
  <si>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</si>
  <si>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</si>
  <si>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</si>
  <si>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</si>
  <si>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</si>
  <si>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</si>
  <si>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</si>
  <si>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</si>
  <si>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</si>
  <si>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</si>
  <si>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</si>
  <si>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</si>
  <si>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</si>
  <si>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</si>
  <si>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</si>
  <si>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</si>
  <si>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</si>
  <si>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</si>
  <si>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</si>
  <si>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</si>
  <si>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</si>
  <si>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</si>
  <si>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</si>
  <si>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</si>
  <si>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</si>
  <si>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</si>
  <si>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</si>
  <si>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</si>
  <si>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</si>
  <si>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</si>
  <si>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</si>
  <si>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</si>
  <si>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</si>
  <si>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</si>
  <si>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</si>
  <si>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</si>
  <si>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</si>
  <si>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</si>
  <si>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</si>
  <si>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</si>
  <si>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</si>
  <si>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</si>
  <si>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</si>
  <si>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</si>
  <si>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</si>
  <si>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</si>
  <si>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</si>
  <si>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</si>
  <si>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</si>
  <si>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</si>
  <si>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</si>
  <si>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</si>
  <si>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</si>
  <si>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</si>
  <si>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</si>
  <si>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</si>
  <si>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</si>
  <si>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</si>
  <si>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</si>
  <si>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</si>
  <si>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</si>
  <si>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</si>
  <si>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</si>
  <si>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</si>
  <si>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</si>
  <si>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</si>
  <si>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</si>
  <si>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</si>
  <si>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</si>
  <si>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</si>
  <si>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</si>
  <si>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</si>
  <si>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</si>
  <si>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</si>
  <si>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</si>
  <si>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</si>
  <si>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</si>
  <si>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</si>
  <si>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</si>
  <si>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</si>
  <si>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</si>
  <si>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</si>
  <si>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</si>
  <si>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</si>
  <si>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</si>
  <si>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</si>
  <si>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</si>
  <si>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</si>
  <si>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</si>
  <si>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</si>
  <si>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</si>
  <si>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</si>
  <si>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</si>
  <si>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</si>
  <si>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</si>
  <si>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</si>
  <si>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</si>
  <si>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</si>
  <si>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</si>
  <si>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</si>
  <si>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</si>
  <si>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</si>
  <si>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</si>
  <si>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</si>
  <si>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</si>
  <si>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</si>
  <si>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</si>
  <si>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</si>
  <si>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</si>
  <si>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</si>
  <si>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</si>
  <si>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</si>
  <si>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</si>
  <si>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</si>
  <si>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</si>
  <si>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</si>
  <si>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</si>
  <si>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</si>
  <si>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</si>
  <si>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</si>
  <si>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</si>
  <si>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</si>
  <si>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</si>
  <si>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</si>
  <si>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</si>
  <si>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</si>
  <si>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</si>
  <si>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</si>
  <si>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</si>
  <si>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</si>
  <si>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</si>
  <si>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</si>
  <si>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</si>
  <si>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</si>
  <si>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</si>
  <si>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</si>
  <si>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</si>
  <si>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</si>
  <si>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</si>
  <si>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</si>
  <si>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</si>
  <si>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</si>
  <si>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</si>
  <si>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</si>
  <si>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</si>
  <si>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</si>
  <si>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</si>
  <si>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</si>
  <si>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</si>
  <si>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</si>
  <si>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</si>
  <si>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</si>
  <si>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</si>
  <si>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</si>
  <si>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</si>
  <si>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</si>
  <si>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</si>
  <si>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</si>
  <si>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</si>
  <si>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</si>
  <si>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</si>
  <si>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</si>
  <si>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</si>
  <si>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</si>
  <si>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</si>
  <si>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</si>
  <si>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</si>
  <si>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</si>
  <si>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</si>
  <si>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</si>
  <si>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</si>
  <si>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</si>
  <si>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</si>
  <si>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</si>
  <si>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</si>
  <si>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</si>
  <si>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</si>
  <si>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</si>
  <si>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</si>
  <si>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</si>
  <si>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</si>
  <si>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</si>
  <si>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</si>
  <si>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</si>
  <si>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</si>
  <si>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</si>
  <si>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</si>
  <si>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</si>
  <si>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</si>
  <si>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</si>
  <si>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</si>
  <si>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</si>
  <si>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</si>
  <si>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</si>
  <si>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</si>
  <si>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</si>
  <si>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</si>
  <si>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</si>
  <si>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</si>
  <si>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</si>
  <si>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</si>
  <si>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</si>
  <si>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</si>
  <si>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</si>
  <si>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</si>
  <si>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</si>
  <si>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</si>
  <si>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</si>
  <si>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</si>
  <si>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</si>
  <si>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</si>
  <si>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</si>
  <si>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</si>
  <si>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</si>
  <si>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</si>
  <si>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</si>
  <si>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</si>
  <si>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</si>
  <si>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</si>
  <si>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</si>
  <si>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</si>
  <si>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</si>
  <si>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</si>
  <si>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</si>
  <si>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</si>
  <si>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</si>
  <si>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</si>
  <si>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</si>
  <si>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</si>
  <si>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</si>
  <si>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</si>
  <si>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</si>
  <si>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</si>
  <si>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</si>
  <si>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</si>
  <si>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</si>
  <si>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</si>
  <si>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</si>
  <si>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</si>
  <si>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</si>
  <si>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</si>
  <si>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</si>
  <si>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</si>
  <si>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</si>
  <si>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</si>
  <si>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</si>
  <si>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</si>
  <si>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</si>
  <si>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</si>
  <si>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</si>
  <si>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</si>
  <si>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</si>
  <si>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</si>
  <si>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</si>
  <si>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</si>
  <si>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</si>
  <si>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</si>
  <si>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</si>
  <si>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</si>
  <si>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</si>
  <si>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</si>
  <si>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</si>
  <si>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</si>
  <si>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</si>
  <si>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</si>
  <si>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</si>
  <si>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</si>
  <si>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</si>
  <si>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</si>
  <si>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</si>
  <si>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</si>
  <si>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</si>
  <si>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</si>
  <si>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</si>
  <si>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</si>
  <si>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</si>
  <si>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</si>
  <si>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</si>
  <si>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</si>
  <si>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</si>
  <si>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</si>
  <si>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</si>
  <si>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</si>
  <si>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</si>
  <si>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</si>
  <si>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</si>
  <si>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</si>
  <si>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</si>
  <si>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</si>
  <si>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</si>
  <si>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</si>
  <si>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</si>
  <si>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</si>
  <si>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</si>
  <si>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</si>
  <si>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</si>
  <si>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</si>
  <si>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</si>
  <si>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</si>
  <si>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</si>
  <si>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</si>
  <si>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</si>
  <si>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</si>
  <si>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</si>
  <si>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</si>
  <si>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</si>
  <si>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</si>
  <si>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</si>
  <si>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</si>
  <si>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</si>
  <si>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</si>
  <si>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</si>
  <si>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</si>
  <si>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</si>
  <si>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</si>
  <si>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</si>
  <si>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</si>
  <si>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</si>
  <si>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</si>
  <si>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</si>
  <si>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</si>
  <si>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</si>
  <si>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</si>
  <si>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</si>
  <si>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</si>
  <si>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</si>
  <si>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</si>
  <si>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</si>
  <si>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</si>
  <si>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</si>
  <si>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</si>
  <si>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</si>
  <si>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</si>
  <si>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</si>
  <si>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</si>
  <si>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</si>
  <si>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</si>
  <si>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</si>
  <si>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</si>
  <si>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</si>
  <si>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</si>
  <si>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</si>
  <si>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</si>
  <si>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</si>
  <si>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</si>
  <si>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</si>
  <si>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</si>
  <si>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</si>
  <si>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</si>
  <si>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</si>
  <si>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</si>
  <si>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</si>
  <si>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</si>
  <si>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</si>
  <si>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</si>
  <si>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</si>
  <si>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</si>
  <si>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</si>
  <si>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</si>
  <si>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</si>
  <si>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</si>
  <si>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</si>
  <si>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</si>
  <si>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</si>
  <si>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</si>
  <si>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</si>
  <si>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</si>
  <si>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</si>
  <si>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</si>
  <si>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</si>
  <si>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</si>
  <si>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</si>
  <si>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</si>
  <si>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</si>
  <si>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</si>
  <si>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</si>
  <si>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</si>
  <si>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</si>
  <si>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</si>
  <si>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</si>
  <si>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</si>
  <si>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</si>
  <si>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</si>
  <si>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</si>
  <si>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</si>
  <si>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</si>
  <si>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</si>
  <si>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</si>
  <si>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</si>
  <si>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</si>
  <si>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</si>
  <si>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</si>
  <si>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</si>
  <si>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</si>
  <si>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</si>
  <si>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</si>
  <si>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</si>
  <si>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</si>
  <si>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</si>
  <si>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</si>
  <si>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</si>
  <si>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</si>
  <si>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</si>
  <si>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</si>
  <si>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</si>
  <si>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</si>
  <si>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</si>
  <si>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</si>
  <si>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</si>
  <si>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</si>
  <si>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</si>
  <si>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</si>
  <si>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</si>
  <si>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</si>
  <si>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</si>
  <si>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</si>
  <si>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</si>
  <si>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</si>
  <si>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</si>
  <si>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</si>
  <si>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</si>
  <si>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</si>
  <si>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</si>
  <si>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</si>
  <si>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</si>
  <si>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</si>
  <si>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</si>
  <si>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</si>
  <si>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</si>
  <si>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</si>
  <si>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</si>
  <si>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</si>
  <si>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</si>
  <si>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</si>
  <si>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</si>
  <si>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</si>
  <si>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</si>
  <si>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</si>
  <si>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</si>
  <si>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</si>
  <si>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</si>
  <si>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</si>
  <si>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</si>
  <si>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</si>
  <si>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</si>
  <si>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</si>
  <si>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</si>
  <si>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</si>
  <si>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</si>
  <si>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</si>
  <si>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</si>
  <si>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</si>
  <si>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</si>
  <si>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</si>
  <si>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</si>
  <si>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</si>
  <si>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</si>
  <si>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</si>
  <si>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</si>
  <si>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</si>
  <si>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</si>
  <si>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</si>
  <si>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</si>
  <si>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</si>
  <si>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</si>
  <si>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</si>
  <si>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</si>
  <si>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</si>
  <si>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</si>
  <si>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</si>
  <si>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</si>
  <si>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</si>
  <si>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</si>
  <si>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</si>
  <si>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</si>
  <si>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</si>
  <si>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</si>
  <si>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</si>
  <si>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</si>
  <si>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</si>
  <si>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</si>
  <si>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</si>
  <si>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</si>
  <si>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</si>
  <si>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</si>
  <si>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</si>
  <si>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</si>
  <si>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</si>
  <si>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</si>
  <si>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</si>
  <si>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</si>
  <si>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</si>
  <si>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</si>
  <si>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</si>
  <si>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</si>
  <si>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</si>
  <si>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</si>
  <si>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</si>
  <si>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</si>
  <si>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</si>
  <si>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</si>
  <si>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</si>
  <si>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</si>
  <si>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</si>
  <si>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</si>
  <si>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</si>
  <si>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</si>
  <si>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</si>
  <si>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</si>
  <si>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</si>
  <si>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</si>
  <si>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</si>
  <si>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</si>
  <si>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</si>
  <si>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</si>
  <si>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</si>
  <si>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</si>
  <si>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</si>
  <si>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</si>
  <si>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</si>
  <si>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</si>
  <si>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</si>
  <si>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</si>
  <si>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</si>
  <si>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</si>
  <si>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</si>
  <si>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</si>
  <si>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</si>
  <si>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</si>
  <si>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</si>
  <si>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</si>
  <si>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</si>
  <si>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</si>
  <si>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</si>
  <si>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</si>
  <si>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</si>
  <si>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</si>
  <si>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</si>
  <si>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</si>
  <si>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</si>
  <si>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</si>
  <si>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</si>
  <si>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</si>
  <si>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</si>
  <si>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</si>
  <si>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</si>
  <si>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</si>
  <si>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</si>
  <si>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</si>
  <si>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</si>
  <si>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</si>
  <si>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</si>
  <si>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</si>
  <si>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</si>
  <si>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</si>
  <si>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</si>
  <si>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</si>
  <si>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</si>
  <si>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</si>
  <si>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</si>
  <si>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</si>
  <si>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</si>
  <si>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</si>
  <si>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</si>
  <si>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</si>
  <si>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</si>
  <si>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</si>
  <si>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</si>
  <si>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</si>
  <si>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</si>
  <si>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</si>
  <si>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</si>
  <si>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</si>
  <si>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</si>
  <si>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</si>
  <si>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</si>
  <si>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</si>
  <si>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</si>
  <si>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</si>
  <si>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</si>
  <si>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</si>
  <si>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</si>
  <si>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</si>
  <si>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</si>
  <si>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</si>
  <si>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</si>
  <si>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</si>
  <si>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</si>
  <si>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</si>
  <si>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</si>
  <si>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</si>
  <si>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</si>
  <si>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</si>
  <si>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</si>
  <si>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</si>
  <si>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</si>
  <si>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</si>
  <si>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</si>
  <si>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</si>
  <si>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</si>
  <si>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</si>
  <si>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</si>
  <si>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</si>
  <si>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</si>
  <si>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</si>
  <si>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</si>
  <si>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</si>
  <si>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</si>
  <si>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</si>
  <si>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</si>
  <si>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</si>
  <si>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</si>
  <si>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</si>
  <si>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</si>
  <si>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</si>
  <si>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</si>
  <si>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</si>
  <si>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</si>
  <si>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</si>
  <si>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</si>
  <si>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</si>
  <si>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</si>
  <si>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</si>
  <si>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</si>
  <si>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</si>
  <si>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</si>
  <si>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</si>
  <si>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</si>
  <si>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</si>
  <si>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</si>
  <si>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</si>
  <si>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</si>
  <si>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</si>
  <si>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</si>
  <si>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</si>
  <si>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</si>
  <si>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</si>
  <si>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</si>
  <si>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</si>
  <si>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</si>
  <si>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</si>
  <si>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</si>
  <si>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</si>
  <si>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</si>
  <si>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</si>
  <si>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</si>
  <si>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</si>
  <si>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</si>
  <si>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</si>
  <si>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</si>
  <si>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</si>
  <si>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</si>
  <si>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</si>
  <si>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</si>
  <si>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</si>
  <si>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</si>
  <si>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</si>
  <si>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</si>
  <si>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</si>
  <si>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</si>
  <si>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</si>
  <si>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</si>
  <si>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</si>
  <si>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</si>
  <si>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</si>
  <si>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</si>
  <si>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</si>
  <si>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</si>
  <si>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</si>
  <si>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</si>
  <si>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</si>
  <si>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</si>
  <si>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</si>
  <si>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</si>
  <si>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</si>
  <si>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</si>
  <si>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</si>
  <si>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</si>
  <si>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</si>
  <si>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</si>
  <si>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</si>
  <si>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</si>
  <si>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</si>
  <si>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</si>
  <si>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</si>
  <si>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</si>
  <si>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</si>
  <si>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</si>
  <si>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</si>
  <si>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</si>
  <si>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</si>
  <si>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</si>
  <si>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</si>
  <si>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</si>
  <si>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</si>
  <si>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</si>
  <si>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</si>
  <si>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</si>
  <si>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</si>
  <si>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</si>
  <si>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</si>
  <si>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</si>
  <si>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</si>
  <si>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</si>
  <si>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</si>
  <si>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</si>
  <si>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</si>
  <si>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</si>
  <si>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</si>
  <si>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</si>
  <si>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</si>
  <si>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</si>
  <si>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</si>
  <si>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</si>
  <si>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</si>
  <si>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</si>
  <si>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</si>
  <si>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</si>
  <si>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</si>
  <si>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</si>
  <si>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</si>
  <si>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</si>
  <si>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</si>
  <si>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</si>
  <si>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</si>
  <si>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</si>
  <si>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</si>
  <si>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</si>
  <si>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</si>
  <si>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</si>
  <si>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</si>
  <si>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</si>
  <si>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</si>
  <si>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</si>
  <si>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</si>
  <si>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</si>
  <si>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</si>
  <si>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</si>
  <si>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</si>
  <si>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</si>
  <si>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</si>
  <si>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</si>
  <si>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</si>
  <si>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</si>
  <si>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</si>
  <si>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</si>
  <si>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</si>
  <si>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</si>
  <si>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</si>
  <si>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</si>
  <si>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</si>
  <si>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</si>
  <si>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</si>
  <si>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</si>
  <si>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</si>
  <si>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</si>
  <si>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</si>
  <si>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</si>
  <si>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</si>
  <si>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</si>
  <si>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</si>
  <si>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</si>
  <si>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</si>
  <si>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</si>
  <si>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</si>
  <si>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</si>
  <si>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</si>
  <si>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</si>
  <si>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</si>
  <si>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</si>
  <si>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</si>
  <si>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</si>
  <si>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</si>
  <si>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</si>
  <si>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</si>
  <si>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</si>
  <si>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</si>
  <si>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</si>
  <si>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</si>
  <si>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</si>
  <si>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</si>
  <si>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</si>
  <si>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</si>
  <si>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</si>
  <si>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</si>
  <si>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</si>
  <si>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</si>
  <si>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</si>
  <si>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</si>
  <si>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</si>
  <si>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</si>
  <si>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</si>
  <si>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</si>
  <si>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</si>
  <si>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</si>
  <si>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</si>
  <si>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</si>
  <si>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</si>
  <si>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</si>
  <si>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</si>
  <si>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</si>
  <si>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</si>
  <si>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</si>
  <si>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</si>
  <si>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</si>
  <si>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</si>
  <si>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</si>
  <si>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</si>
  <si>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</si>
  <si>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</si>
  <si>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</si>
  <si>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</si>
  <si>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</si>
  <si>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</si>
  <si>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</si>
  <si>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</si>
  <si>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</si>
  <si>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</si>
  <si>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</si>
  <si>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</si>
  <si>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</si>
  <si>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</si>
  <si>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</si>
  <si>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</si>
  <si>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</si>
  <si>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</si>
  <si>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</si>
  <si>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</si>
  <si>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</si>
  <si>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</si>
  <si>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</si>
  <si>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</si>
  <si>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</si>
  <si>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</si>
  <si>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</si>
  <si>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</si>
  <si>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</si>
  <si>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</si>
  <si>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</si>
  <si>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</si>
  <si>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</si>
  <si>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</si>
  <si>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</si>
  <si>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</si>
  <si>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</si>
  <si>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</si>
  <si>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</si>
  <si>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</si>
  <si>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</si>
  <si>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</si>
  <si>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</si>
  <si>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</si>
  <si>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</si>
  <si>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</si>
  <si>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</si>
  <si>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</si>
  <si>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</si>
  <si>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</si>
  <si>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</si>
  <si>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</si>
  <si>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</si>
  <si>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</si>
  <si>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</si>
  <si>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</si>
  <si>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</si>
  <si>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</si>
  <si>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</si>
  <si>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</si>
  <si>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</si>
  <si>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</si>
  <si>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</si>
  <si>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</si>
  <si>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</si>
  <si>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</si>
  <si>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</si>
  <si>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</si>
  <si>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</si>
  <si>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</si>
  <si>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</si>
  <si>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</si>
  <si>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</si>
  <si>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</si>
  <si>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</si>
  <si>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</si>
  <si>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</si>
  <si>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</si>
  <si>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</si>
  <si>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</si>
  <si>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</si>
  <si>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</si>
  <si>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</si>
  <si>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</si>
  <si>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</si>
  <si>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</si>
  <si>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</si>
  <si>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</si>
  <si>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</si>
  <si>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</si>
  <si>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</si>
  <si>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</si>
  <si>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</si>
  <si>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</si>
  <si>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</si>
  <si>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</si>
  <si>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</si>
  <si>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</si>
  <si>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</si>
  <si>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</si>
  <si>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</si>
  <si>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</si>
  <si>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</si>
  <si>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</si>
  <si>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</si>
  <si>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</si>
  <si>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</si>
  <si>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</si>
  <si>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</si>
  <si>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</si>
  <si>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</si>
  <si>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</si>
  <si>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</si>
  <si>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</si>
  <si>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</si>
  <si>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</si>
  <si>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</si>
  <si>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</si>
  <si>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</si>
  <si>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</si>
  <si>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</si>
  <si>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</si>
  <si>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</si>
  <si>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</si>
  <si>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</si>
  <si>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</si>
  <si>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</si>
  <si>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</si>
  <si>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</si>
  <si>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</si>
  <si>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</si>
  <si>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</si>
  <si>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</si>
  <si>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</si>
  <si>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</si>
  <si>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</si>
  <si>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</si>
  <si>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</si>
  <si>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</si>
  <si>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</si>
  <si>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</si>
  <si>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</si>
  <si>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</si>
  <si>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</si>
  <si>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</si>
  <si>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</si>
  <si>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</si>
  <si>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</si>
  <si>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</si>
  <si>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</si>
  <si>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</si>
  <si>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</si>
  <si>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</si>
  <si>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</si>
  <si>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</si>
  <si>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</si>
  <si>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</si>
  <si>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</si>
  <si>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</si>
  <si>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</si>
  <si>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</si>
  <si>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</si>
  <si>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</si>
  <si>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</si>
  <si>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</si>
  <si>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</si>
  <si>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</si>
  <si>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</si>
  <si>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</si>
  <si>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</si>
  <si>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</si>
  <si>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</si>
  <si>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</si>
  <si>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</si>
  <si>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</si>
  <si>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</si>
  <si>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</si>
  <si>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</si>
  <si>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</si>
  <si>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</si>
  <si>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</si>
  <si>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</si>
  <si>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</si>
  <si>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</si>
  <si>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</si>
  <si>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</si>
  <si>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</si>
  <si>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</si>
  <si>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</si>
  <si>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</si>
  <si>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</si>
  <si>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</si>
  <si>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</si>
  <si>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</si>
  <si>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</si>
  <si>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</si>
  <si>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</si>
  <si>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</si>
  <si>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</si>
  <si>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</si>
  <si>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</si>
  <si>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</si>
  <si>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</si>
  <si>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</si>
  <si>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</si>
  <si>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</si>
  <si>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</si>
  <si>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</si>
  <si>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</si>
  <si>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</si>
  <si>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</si>
  <si>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</si>
  <si>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</si>
  <si>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</si>
  <si>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</si>
  <si>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</si>
  <si>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</si>
  <si>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</si>
  <si>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</si>
  <si>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</si>
  <si>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</si>
  <si>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</si>
  <si>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</si>
  <si>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</si>
  <si>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</si>
  <si>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</si>
  <si>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</si>
  <si>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</si>
  <si>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</si>
  <si>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</si>
  <si>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</si>
  <si>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</si>
  <si>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</si>
  <si>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</si>
  <si>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</si>
  <si>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</si>
  <si>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</si>
  <si>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</si>
  <si>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</si>
  <si>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</si>
  <si>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</si>
  <si>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</si>
  <si>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</si>
  <si>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</si>
  <si>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</si>
  <si>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</si>
  <si>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</si>
  <si>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</si>
  <si>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</si>
  <si>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</si>
  <si>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</si>
  <si>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</si>
  <si>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</si>
  <si>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</si>
  <si>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</si>
  <si>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</si>
  <si>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</si>
  <si>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</si>
  <si>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</si>
  <si>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</si>
  <si>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</si>
  <si>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</si>
  <si>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</si>
  <si>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</si>
  <si>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</si>
  <si>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</si>
  <si>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</si>
  <si>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</si>
  <si>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</si>
  <si>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</si>
  <si>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</si>
  <si>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</si>
  <si>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</si>
  <si>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</si>
  <si>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</si>
  <si>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</si>
  <si>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</si>
  <si>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</si>
  <si>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</si>
  <si>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</si>
  <si>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</si>
  <si>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</si>
  <si>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</si>
  <si>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</si>
  <si>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</si>
  <si>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</si>
  <si>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</si>
  <si>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</si>
  <si>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</si>
  <si>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</si>
  <si>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</si>
  <si>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</si>
  <si>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</si>
  <si>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</si>
  <si>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</si>
  <si>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</si>
  <si>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</si>
  <si>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</si>
  <si>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</si>
  <si>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</si>
  <si>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</si>
  <si>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</si>
  <si>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</si>
  <si>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</si>
  <si>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</si>
  <si>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</si>
  <si>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</si>
  <si>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</si>
  <si>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</si>
  <si>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</si>
  <si>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</si>
  <si>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</si>
  <si>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</si>
  <si>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</si>
  <si>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</si>
  <si>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</si>
  <si>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</si>
  <si>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</si>
  <si>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</si>
  <si>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</si>
  <si>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</si>
  <si>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</si>
  <si>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</si>
  <si>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</si>
  <si>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</si>
  <si>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</si>
  <si>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</si>
  <si>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</si>
  <si>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</si>
  <si>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</si>
  <si>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</si>
  <si>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</si>
  <si>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</si>
  <si>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</si>
  <si>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</si>
  <si>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</si>
  <si>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</si>
  <si>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</si>
  <si>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</si>
  <si>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</si>
  <si>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</si>
  <si>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</si>
  <si>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</si>
  <si>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</si>
  <si>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</si>
  <si>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</si>
  <si>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</si>
  <si>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</si>
  <si>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</si>
  <si>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</si>
  <si>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</si>
  <si>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</si>
  <si>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</si>
  <si>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</si>
  <si>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</si>
  <si>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</si>
  <si>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</si>
  <si>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</si>
  <si>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</si>
  <si>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</si>
  <si>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</si>
  <si>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</si>
  <si>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</si>
  <si>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</si>
  <si>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</si>
  <si>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</si>
  <si>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</si>
  <si>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</si>
  <si>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</si>
  <si>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</si>
  <si>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</si>
  <si>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</si>
  <si>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</si>
  <si>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</si>
  <si>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</si>
  <si>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</si>
  <si>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</si>
  <si>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</si>
  <si>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</si>
  <si>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</si>
  <si>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</si>
  <si>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</si>
  <si>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</si>
  <si>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</si>
  <si>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</si>
  <si>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</si>
  <si>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</si>
  <si>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</si>
  <si>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</si>
  <si>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</si>
  <si>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</si>
  <si>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</si>
  <si>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</si>
  <si>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</si>
  <si>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</si>
  <si>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</si>
  <si>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</si>
  <si>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</si>
  <si>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</si>
  <si>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</si>
  <si>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</si>
  <si>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</si>
  <si>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</si>
  <si>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</si>
  <si>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</si>
  <si>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</si>
  <si>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</si>
  <si>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</si>
  <si>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</si>
  <si>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</si>
  <si>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</si>
  <si>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</si>
  <si>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</si>
  <si>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</si>
  <si>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</si>
  <si>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</si>
  <si>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</si>
  <si>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</si>
  <si>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</si>
  <si>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</si>
  <si>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</si>
  <si>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</si>
  <si>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</si>
  <si>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</si>
  <si>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</si>
  <si>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</si>
  <si>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</si>
  <si>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</si>
  <si>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</si>
  <si>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</si>
  <si>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</si>
  <si>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</si>
  <si>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</si>
  <si>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</si>
  <si>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</si>
  <si>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</si>
  <si>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</si>
  <si>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</si>
  <si>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</si>
  <si>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</si>
  <si>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</si>
  <si>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</si>
  <si>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</si>
  <si>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</si>
  <si>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</si>
  <si>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</si>
  <si>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</si>
  <si>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</si>
  <si>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</si>
  <si>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</si>
  <si>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</si>
  <si>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</si>
  <si>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</si>
  <si>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</si>
  <si>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</si>
  <si>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</si>
  <si>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</si>
  <si>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</si>
  <si>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</si>
  <si>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</si>
  <si>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</si>
  <si>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</si>
  <si>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</si>
  <si>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</si>
  <si>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</si>
  <si>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</si>
  <si>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</si>
  <si>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</si>
  <si>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</si>
  <si>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</si>
  <si>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</si>
  <si>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</si>
  <si>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</si>
  <si>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</si>
  <si>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</si>
  <si>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</si>
  <si>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</si>
  <si>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</si>
  <si>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</si>
  <si>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</si>
  <si>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</si>
  <si>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</si>
  <si>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</si>
  <si>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</si>
  <si>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</si>
  <si>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</si>
  <si>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</si>
  <si>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</si>
  <si>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</si>
  <si>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</si>
  <si>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</si>
  <si>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</si>
  <si>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</si>
  <si>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</si>
  <si>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</si>
  <si>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</si>
  <si>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</si>
  <si>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</si>
  <si>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</si>
  <si>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</si>
  <si>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</si>
  <si>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</si>
  <si>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</si>
  <si>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</si>
  <si>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</si>
  <si>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</si>
  <si>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</si>
  <si>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</si>
  <si>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</si>
  <si>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</si>
  <si>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</si>
  <si>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</si>
  <si>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</si>
  <si>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</si>
  <si>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</si>
  <si>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</si>
  <si>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</si>
  <si>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</si>
  <si>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</si>
  <si>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</si>
  <si>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</si>
  <si>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</si>
  <si>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</si>
  <si>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</si>
  <si>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</si>
  <si>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</si>
  <si>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</si>
  <si>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</si>
  <si>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</si>
  <si>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</si>
  <si>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</si>
  <si>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</si>
  <si>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</si>
  <si>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</si>
  <si>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</si>
  <si>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</si>
  <si>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</si>
  <si>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</si>
  <si>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</si>
  <si>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</si>
  <si>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</si>
  <si>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</si>
  <si>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</si>
  <si>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</si>
  <si>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</si>
  <si>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</si>
  <si>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</si>
  <si>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</si>
  <si>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</si>
  <si>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</si>
  <si>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</si>
  <si>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</si>
  <si>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</si>
  <si>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</si>
  <si>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</si>
  <si>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</si>
  <si>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</si>
  <si>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</si>
  <si>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</si>
  <si>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</si>
  <si>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</si>
  <si>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</si>
  <si>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</si>
  <si>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</si>
  <si>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</si>
  <si>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</si>
  <si>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</si>
  <si>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</si>
  <si>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</si>
  <si>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</si>
  <si>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</si>
  <si>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</si>
  <si>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</si>
  <si>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</si>
  <si>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</si>
  <si>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</si>
  <si>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</si>
  <si>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</si>
  <si>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</si>
  <si>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</si>
  <si>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</si>
  <si>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</si>
  <si>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</si>
  <si>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</si>
  <si>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</si>
  <si>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</si>
  <si>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</si>
  <si>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</si>
  <si>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</si>
  <si>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</si>
  <si>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</si>
  <si>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</si>
  <si>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</si>
  <si>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</si>
  <si>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</si>
  <si>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</si>
  <si>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</si>
  <si>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</si>
  <si>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</si>
  <si>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</si>
  <si>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</si>
  <si>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</si>
  <si>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</si>
  <si>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</si>
  <si>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</si>
  <si>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</si>
  <si>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</si>
  <si>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</si>
  <si>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</si>
  <si>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</si>
  <si>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</si>
  <si>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</si>
  <si>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</si>
  <si>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</si>
  <si>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</si>
  <si>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</si>
  <si>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</si>
  <si>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</si>
  <si>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</si>
  <si>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</si>
  <si>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</si>
  <si>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</si>
  <si>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</si>
  <si>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</si>
  <si>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</si>
  <si>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</si>
  <si>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</si>
  <si>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</si>
  <si>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</si>
  <si>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</si>
  <si>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</si>
  <si>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</si>
  <si>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</si>
  <si>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</si>
  <si>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</si>
  <si>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</si>
  <si>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</si>
  <si>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</si>
  <si>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</si>
  <si>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</si>
  <si>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</si>
  <si>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</si>
  <si>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</si>
  <si>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</si>
  <si>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</si>
  <si>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</si>
  <si>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</si>
  <si>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</si>
  <si>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</si>
  <si>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</si>
  <si>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</si>
  <si>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</si>
  <si>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</si>
  <si>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</si>
  <si>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</si>
  <si>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</si>
  <si>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</si>
  <si>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</si>
  <si>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</si>
  <si>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</si>
  <si>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</si>
  <si>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</si>
  <si>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</si>
  <si>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</si>
  <si>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</si>
  <si>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</si>
  <si>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</si>
  <si>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</si>
  <si>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</si>
  <si>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</si>
  <si>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</si>
  <si>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</si>
  <si>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</si>
  <si>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</si>
  <si>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</si>
  <si>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</si>
  <si>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</si>
  <si>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</si>
  <si>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</si>
  <si>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</si>
  <si>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</si>
  <si>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</si>
  <si>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</si>
  <si>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</si>
  <si>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</si>
  <si>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</si>
  <si>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</si>
  <si>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</si>
  <si>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</si>
  <si>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</si>
  <si>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</si>
  <si>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</si>
  <si>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</si>
  <si>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</si>
  <si>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</si>
  <si>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</si>
  <si>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</si>
  <si>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</si>
  <si>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</si>
  <si>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</si>
  <si>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</si>
  <si>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</si>
  <si>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</si>
  <si>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</si>
  <si>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</si>
  <si>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</si>
  <si>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</si>
  <si>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</si>
  <si>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</si>
  <si>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</si>
  <si>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</si>
  <si>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</si>
  <si>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</si>
  <si>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</si>
  <si>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</si>
  <si>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</si>
  <si>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</si>
  <si>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</si>
  <si>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</si>
  <si>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</si>
  <si>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</si>
  <si>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</si>
  <si>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</si>
  <si>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</si>
  <si>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</si>
  <si>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</si>
  <si>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</si>
  <si>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</si>
  <si>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</si>
  <si>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</si>
  <si>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</si>
  <si>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</si>
  <si>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</si>
  <si>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</si>
  <si>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</si>
  <si>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</si>
  <si>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</si>
  <si>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</si>
  <si>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</si>
  <si>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</si>
  <si>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</si>
  <si>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</si>
  <si>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</si>
  <si>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</si>
  <si>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</si>
  <si>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</si>
  <si>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</si>
  <si>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</si>
  <si>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</si>
  <si>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</si>
  <si>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</si>
  <si>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</si>
  <si>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</si>
  <si>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</si>
  <si>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</si>
  <si>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</si>
  <si>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</si>
  <si>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</si>
  <si>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</si>
  <si>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</si>
  <si>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</si>
  <si>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</si>
  <si>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</si>
  <si>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</si>
  <si>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</si>
  <si>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</si>
  <si>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</si>
  <si>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</si>
  <si>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</si>
  <si>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</si>
  <si>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</si>
  <si>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</si>
  <si>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</si>
  <si>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</si>
  <si>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</si>
  <si>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</si>
  <si>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</si>
  <si>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</si>
  <si>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</si>
  <si>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</si>
  <si>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</si>
  <si>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</si>
  <si>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</si>
  <si>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</si>
  <si>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</si>
  <si>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</si>
  <si>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</si>
  <si>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</si>
  <si>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</si>
  <si>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</si>
  <si>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</si>
  <si>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</si>
  <si>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</si>
  <si>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</si>
  <si>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</si>
  <si>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</si>
  <si>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</si>
  <si>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</si>
  <si>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</si>
  <si>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</si>
  <si>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</si>
  <si>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</si>
  <si>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</si>
  <si>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</si>
  <si>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</si>
  <si>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</si>
  <si>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</si>
  <si>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</si>
  <si>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</si>
  <si>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</si>
  <si>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</si>
  <si>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</si>
  <si>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</si>
  <si>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</si>
  <si>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</si>
  <si>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</si>
  <si>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</si>
  <si>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</si>
  <si>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</si>
  <si>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</si>
  <si>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</si>
  <si>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</si>
  <si>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</si>
  <si>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</si>
  <si>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</si>
  <si>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</si>
  <si>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</si>
  <si>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</si>
  <si>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</si>
  <si>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</si>
  <si>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</si>
  <si>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</si>
  <si>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</si>
  <si>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</si>
  <si>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</si>
  <si>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</si>
  <si>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</si>
  <si>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</si>
  <si>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</si>
  <si>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</si>
  <si>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</si>
  <si>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</si>
  <si>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</si>
  <si>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</si>
  <si>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</si>
  <si>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</si>
  <si>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</si>
  <si>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</si>
  <si>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</si>
  <si>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</si>
  <si>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</si>
  <si>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</si>
  <si>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</si>
  <si>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</si>
  <si>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</si>
  <si>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</si>
  <si>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</si>
  <si>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</si>
  <si>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</si>
  <si>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</si>
  <si>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</si>
  <si>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</si>
  <si>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</si>
  <si>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</si>
  <si>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</si>
  <si>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</si>
  <si>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</si>
  <si>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</si>
  <si>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</si>
  <si>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</si>
  <si>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</si>
  <si>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</si>
  <si>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</si>
  <si>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</si>
  <si>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</si>
  <si>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</si>
  <si>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</si>
  <si>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</si>
  <si>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</si>
  <si>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</si>
  <si>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</si>
  <si>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</si>
  <si>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</si>
  <si>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</si>
  <si>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</si>
  <si>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</si>
  <si>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</si>
  <si>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</si>
  <si>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</si>
  <si>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</si>
  <si>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</si>
  <si>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</si>
  <si>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</si>
  <si>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</si>
  <si>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</si>
  <si>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</si>
  <si>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</si>
  <si>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</si>
  <si>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</si>
  <si>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</si>
  <si>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</si>
  <si>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</si>
  <si>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</si>
  <si>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</si>
  <si>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</si>
  <si>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</si>
  <si>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</si>
  <si>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</si>
  <si>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</si>
  <si>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</si>
  <si>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</si>
  <si>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</si>
  <si>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</si>
  <si>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</si>
  <si>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</si>
  <si>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</si>
  <si>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</si>
  <si>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</si>
  <si>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</si>
  <si>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</si>
  <si>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</si>
  <si>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</si>
  <si>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</si>
  <si>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</si>
  <si>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</si>
  <si>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</si>
  <si>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</si>
  <si>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</si>
  <si>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</si>
  <si>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</si>
  <si>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</si>
  <si>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</si>
  <si>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</si>
  <si>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</si>
  <si>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</si>
  <si>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</si>
  <si>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</si>
  <si>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</si>
  <si>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</si>
  <si>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</si>
  <si>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</si>
  <si>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</si>
  <si>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</si>
  <si>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</si>
  <si>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</si>
  <si>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</si>
  <si>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</si>
  <si>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</si>
  <si>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</si>
  <si>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</si>
  <si>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</si>
  <si>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</si>
  <si>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</si>
  <si>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</si>
  <si>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</si>
  <si>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</si>
  <si>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</si>
  <si>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</si>
  <si>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</si>
  <si>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</si>
  <si>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</si>
  <si>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</si>
  <si>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</si>
  <si>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</si>
  <si>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</si>
  <si>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</si>
  <si>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</si>
  <si>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</si>
  <si>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</si>
  <si>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</si>
  <si>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</si>
  <si>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</si>
  <si>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</si>
  <si>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</si>
  <si>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</si>
  <si>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</si>
  <si>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</si>
  <si>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</si>
  <si>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</si>
  <si>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</si>
  <si>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</si>
  <si>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</si>
  <si>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</si>
  <si>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</si>
  <si>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</si>
  <si>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</si>
  <si>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</si>
  <si>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</si>
  <si>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</si>
  <si>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</si>
  <si>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</si>
  <si>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</si>
  <si>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</si>
  <si>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</si>
  <si>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</si>
  <si>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</si>
  <si>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</si>
  <si>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</si>
  <si>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</si>
  <si>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</si>
  <si>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</si>
  <si>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</si>
  <si>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</si>
  <si>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</si>
  <si>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</si>
  <si>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</si>
  <si>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</si>
  <si>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</si>
  <si>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</si>
  <si>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</si>
  <si>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</si>
  <si>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</si>
  <si>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</si>
  <si>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</si>
  <si>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</si>
  <si>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</si>
  <si>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</si>
  <si>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</si>
  <si>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</si>
  <si>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</si>
  <si>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</si>
  <si>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</si>
  <si>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</si>
  <si>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</si>
  <si>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</si>
  <si>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</si>
  <si>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</si>
  <si>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</si>
  <si>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</si>
  <si>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</si>
  <si>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</si>
  <si>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</si>
  <si>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</si>
  <si>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</si>
  <si>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</si>
  <si>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</si>
  <si>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</si>
  <si>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</si>
  <si>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</si>
  <si>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</si>
  <si>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</si>
  <si>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</si>
  <si>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</si>
  <si>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</si>
  <si>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</si>
  <si>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</si>
  <si>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</si>
  <si>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</si>
  <si>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</si>
  <si>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</si>
  <si>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</si>
  <si>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</si>
  <si>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</si>
  <si>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</si>
  <si>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</si>
  <si>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</si>
  <si>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</si>
  <si>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</si>
  <si>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</si>
  <si>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</si>
  <si>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</si>
  <si>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</si>
  <si>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</si>
  <si>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</si>
  <si>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</si>
  <si>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</si>
  <si>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</si>
  <si>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</si>
  <si>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</si>
  <si>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</si>
  <si>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</si>
  <si>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</si>
  <si>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</si>
  <si>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</si>
  <si>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</si>
  <si>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</si>
  <si>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</si>
  <si>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</si>
  <si>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</si>
  <si>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</si>
  <si>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</si>
  <si>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</si>
  <si>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</si>
  <si>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</si>
  <si>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</si>
  <si>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</si>
  <si>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</si>
  <si>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</si>
  <si>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</si>
  <si>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</si>
  <si>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</si>
  <si>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</si>
  <si>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</si>
  <si>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</si>
  <si>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</si>
  <si>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</si>
  <si>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</si>
  <si>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</si>
  <si>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</si>
  <si>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</si>
  <si>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</si>
  <si>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</si>
  <si>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</si>
  <si>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</si>
  <si>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</si>
  <si>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</si>
  <si>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</si>
  <si>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</si>
  <si>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</si>
  <si>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</si>
  <si>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</si>
  <si>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</si>
  <si>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</si>
  <si>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</si>
  <si>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</si>
  <si>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</si>
  <si>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</si>
  <si>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</si>
  <si>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</si>
  <si>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</si>
  <si>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</si>
  <si>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</si>
  <si>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</si>
  <si>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</si>
  <si>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</si>
  <si>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</si>
  <si>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</si>
  <si>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</si>
  <si>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</si>
  <si>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</si>
  <si>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</si>
  <si>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</si>
  <si>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</si>
  <si>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</si>
  <si>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</si>
  <si>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</si>
  <si>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</si>
  <si>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</si>
  <si>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</si>
  <si>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</si>
  <si>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</si>
  <si>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</si>
  <si>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</si>
  <si>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</si>
  <si>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</si>
  <si>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</si>
  <si>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</si>
  <si>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</si>
  <si>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</si>
  <si>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</si>
  <si>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</si>
  <si>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</si>
  <si>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</si>
  <si>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</si>
  <si>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</si>
  <si>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</si>
  <si>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</si>
  <si>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</si>
  <si>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</si>
  <si>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</si>
  <si>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</si>
  <si>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</si>
  <si>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</si>
  <si>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</si>
  <si>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</si>
  <si>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</si>
  <si>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</si>
  <si>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</si>
  <si>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</si>
  <si>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</si>
  <si>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</si>
  <si>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</si>
  <si>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</si>
  <si>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</si>
  <si>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</si>
  <si>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</si>
  <si>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</si>
  <si>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</si>
  <si>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</si>
  <si>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</si>
  <si>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</si>
  <si>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</si>
  <si>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</si>
  <si>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</si>
  <si>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</si>
  <si>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</si>
  <si>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</si>
  <si>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</si>
  <si>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</si>
  <si>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</si>
  <si>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</si>
  <si>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</si>
  <si>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</si>
  <si>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</si>
  <si>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</si>
  <si>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</si>
  <si>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</si>
  <si>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</si>
  <si>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</si>
  <si>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</si>
  <si>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</si>
  <si>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</si>
  <si>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</si>
  <si>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</si>
  <si>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</si>
  <si>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</si>
  <si>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</si>
  <si>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</si>
  <si>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</si>
  <si>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</si>
  <si>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</si>
  <si>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</si>
  <si>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</si>
  <si>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</si>
  <si>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</si>
  <si>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</si>
  <si>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</si>
  <si>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</si>
  <si>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</si>
  <si>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</si>
  <si>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</si>
  <si>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</si>
  <si>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</si>
  <si>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</si>
  <si>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</si>
  <si>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</si>
  <si>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</si>
  <si>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</si>
  <si>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</si>
  <si>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</si>
  <si>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</si>
  <si>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</si>
  <si>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</si>
  <si>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</si>
  <si>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</si>
  <si>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</si>
  <si>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</si>
  <si>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</si>
  <si>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</si>
  <si>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</si>
  <si>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</si>
  <si>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</si>
  <si>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</si>
  <si>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</si>
  <si>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</si>
  <si>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</si>
  <si>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</si>
  <si>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</si>
  <si>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</si>
  <si>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</si>
  <si>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</si>
  <si>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</si>
  <si>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</si>
  <si>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</si>
  <si>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</si>
  <si>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</si>
  <si>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</si>
  <si>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</si>
  <si>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</si>
  <si>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</si>
  <si>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</si>
  <si>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</si>
  <si>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</si>
  <si>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</si>
  <si>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</si>
  <si>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</si>
  <si>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</si>
  <si>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</si>
  <si>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</si>
  <si>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</si>
  <si>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</si>
  <si>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</si>
  <si>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</si>
  <si>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</si>
  <si>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</si>
  <si>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</si>
  <si>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</si>
  <si>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</si>
  <si>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</si>
  <si>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</si>
  <si>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</si>
  <si>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</si>
  <si>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</si>
  <si>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</si>
  <si>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</si>
  <si>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</si>
  <si>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</si>
  <si>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</si>
  <si>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</si>
  <si>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</si>
  <si>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</si>
  <si>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</si>
  <si>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</si>
  <si>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</si>
  <si>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</si>
  <si>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</si>
  <si>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</si>
  <si>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</si>
  <si>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</si>
  <si>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</si>
  <si>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</si>
  <si>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</si>
  <si>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</si>
  <si>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</si>
  <si>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</si>
  <si>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</si>
  <si>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</si>
  <si>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</si>
  <si>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</si>
  <si>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</si>
  <si>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</si>
  <si>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</si>
  <si>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</si>
  <si>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</si>
  <si>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</si>
  <si>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</si>
  <si>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</si>
  <si>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</si>
  <si>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</si>
  <si>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</si>
  <si>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</si>
  <si>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</si>
  <si>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</si>
  <si>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</si>
  <si>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</si>
  <si>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</si>
  <si>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</si>
  <si>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</si>
  <si>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</si>
  <si>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</si>
  <si>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</si>
  <si>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</si>
  <si>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</si>
  <si>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</si>
  <si>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</si>
  <si>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</si>
  <si>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</si>
  <si>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</si>
  <si>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</si>
  <si>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</si>
  <si>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</si>
  <si>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</si>
  <si>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</si>
  <si>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</si>
  <si>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</si>
  <si>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</si>
  <si>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</si>
  <si>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</si>
  <si>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</si>
  <si>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</si>
  <si>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</si>
  <si>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</si>
  <si>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</si>
  <si>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</si>
  <si>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</si>
  <si>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</si>
  <si>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</si>
  <si>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</si>
  <si>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</si>
  <si>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</si>
  <si>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</si>
  <si>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</si>
  <si>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</si>
  <si>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</si>
  <si>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</si>
  <si>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</si>
  <si>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</si>
  <si>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</si>
  <si>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</si>
  <si>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</si>
  <si>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</si>
  <si>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</si>
  <si>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</si>
  <si>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</si>
  <si>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</si>
  <si>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</si>
  <si>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</si>
  <si>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</si>
  <si>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</si>
  <si>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</si>
  <si>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</si>
  <si>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</si>
  <si>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</si>
  <si>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</si>
  <si>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</si>
  <si>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</si>
  <si>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</si>
  <si>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</si>
  <si>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</si>
  <si>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</si>
  <si>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</si>
  <si>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</si>
  <si>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</si>
  <si>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</si>
  <si>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</si>
  <si>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</si>
  <si>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</si>
  <si>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</si>
  <si>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</si>
  <si>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</si>
  <si>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</si>
  <si>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</si>
  <si>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</si>
  <si>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</si>
  <si>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</si>
  <si>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</si>
  <si>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</si>
  <si>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</si>
  <si>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</si>
  <si>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</si>
  <si>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</si>
  <si>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</si>
  <si>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</si>
  <si>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</si>
  <si>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</si>
  <si>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</si>
  <si>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</si>
  <si>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</si>
  <si>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</si>
  <si>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</si>
  <si>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</si>
  <si>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</si>
  <si>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</si>
  <si>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</si>
  <si>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</si>
  <si>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</si>
  <si>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</si>
  <si>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</si>
  <si>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</si>
  <si>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</si>
  <si>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</si>
  <si>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</si>
  <si>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</si>
  <si>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</si>
  <si>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</si>
  <si>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</si>
  <si>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</si>
  <si>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</si>
  <si>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</si>
  <si>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</si>
  <si>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</si>
  <si>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</si>
  <si>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</si>
  <si>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</si>
  <si>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</si>
  <si>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</si>
  <si>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</si>
  <si>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</si>
  <si>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</si>
  <si>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</si>
  <si>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</si>
  <si>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</si>
  <si>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</si>
  <si>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</si>
  <si>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</si>
  <si>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</si>
  <si>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</si>
  <si>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</si>
  <si>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</si>
  <si>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</si>
  <si>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</si>
  <si>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</si>
  <si>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</si>
  <si>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</si>
  <si>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</si>
  <si>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</si>
  <si>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</si>
  <si>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</si>
  <si>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</si>
  <si>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</si>
  <si>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</si>
  <si>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</si>
  <si>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</si>
  <si>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</si>
  <si>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</si>
  <si>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</si>
  <si>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</si>
  <si>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</si>
  <si>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</si>
  <si>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</si>
  <si>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</si>
  <si>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</si>
  <si>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</si>
  <si>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</si>
  <si>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</si>
  <si>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</si>
  <si>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</si>
  <si>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</si>
  <si>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</si>
  <si>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</si>
  <si>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</si>
  <si>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</si>
  <si>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</si>
  <si>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</si>
  <si>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</si>
  <si>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</si>
  <si>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</si>
  <si>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</si>
  <si>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</si>
  <si>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</si>
  <si>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</si>
  <si>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</si>
  <si>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</si>
  <si>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</si>
  <si>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</si>
  <si>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</si>
  <si>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</si>
  <si>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</si>
  <si>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</si>
  <si>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</si>
  <si>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</si>
  <si>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</si>
  <si>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</si>
  <si>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</si>
  <si>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</si>
  <si>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</si>
  <si>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</si>
  <si>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</si>
  <si>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</si>
  <si>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</si>
  <si>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</si>
  <si>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</si>
  <si>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</si>
  <si>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</si>
  <si>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</si>
  <si>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</si>
  <si>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</si>
  <si>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</si>
  <si>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</si>
  <si>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</si>
  <si>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</si>
  <si>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</si>
  <si>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</si>
  <si>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</si>
  <si>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</si>
  <si>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</si>
  <si>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</si>
  <si>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</si>
  <si>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</si>
  <si>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</si>
  <si>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</si>
  <si>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</si>
  <si>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</si>
  <si>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</si>
  <si>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</si>
  <si>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</si>
  <si>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</si>
  <si>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</si>
  <si>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</si>
  <si>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</si>
  <si>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</si>
  <si>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</si>
  <si>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</si>
  <si>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</si>
  <si>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</si>
  <si>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</si>
  <si>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</si>
  <si>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</si>
  <si>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</si>
  <si>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</si>
  <si>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</si>
  <si>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</si>
  <si>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</si>
  <si>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</si>
  <si>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</si>
  <si>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</si>
  <si>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</si>
  <si>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</si>
  <si>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</si>
  <si>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</si>
  <si>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</si>
  <si>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</si>
  <si>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</si>
  <si>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</si>
  <si>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</si>
  <si>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</si>
  <si>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</si>
  <si>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</si>
  <si>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</si>
  <si>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</si>
  <si>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</si>
  <si>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</si>
  <si>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</si>
  <si>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</si>
  <si>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</si>
  <si>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</si>
  <si>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</si>
  <si>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</si>
  <si>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</si>
  <si>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</si>
  <si>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</si>
  <si>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</si>
  <si>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</si>
  <si>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</si>
  <si>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</si>
  <si>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</si>
  <si>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</si>
  <si>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</si>
  <si>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</si>
  <si>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</si>
  <si>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</si>
  <si>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</si>
  <si>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</si>
  <si>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</si>
  <si>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</si>
  <si>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</si>
  <si>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</si>
  <si>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</si>
  <si>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</si>
  <si>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</si>
  <si>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</si>
  <si>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</si>
  <si>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</si>
  <si>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</si>
  <si>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</si>
  <si>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</si>
  <si>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</si>
  <si>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</si>
  <si>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</si>
  <si>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</si>
  <si>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</si>
  <si>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</si>
  <si>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</si>
  <si>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</si>
  <si>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</si>
  <si>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</si>
  <si>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</si>
  <si>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</si>
  <si>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</si>
  <si>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</si>
  <si>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</si>
  <si>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</si>
  <si>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</si>
  <si>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</si>
  <si>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</si>
  <si>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</si>
  <si>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</si>
  <si>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</si>
  <si>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</si>
  <si>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</si>
  <si>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</si>
  <si>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</si>
  <si>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</si>
  <si>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</si>
  <si>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</si>
  <si>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</si>
  <si>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</si>
  <si>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</si>
  <si>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</si>
  <si>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</si>
  <si>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</si>
  <si>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</si>
  <si>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</si>
  <si>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</si>
  <si>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</si>
  <si>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</si>
  <si>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</si>
  <si>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</si>
  <si>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</si>
  <si>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</si>
  <si>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</si>
  <si>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</si>
  <si>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</si>
  <si>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</si>
  <si>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</si>
  <si>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</si>
  <si>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</si>
  <si>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</si>
  <si>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</si>
  <si>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</si>
  <si>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</si>
  <si>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</si>
  <si>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</si>
  <si>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</si>
  <si>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</si>
  <si>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</si>
  <si>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</si>
  <si>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</si>
  <si>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</si>
  <si>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</si>
  <si>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</si>
  <si>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</si>
  <si>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</si>
  <si>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</si>
  <si>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</si>
  <si>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</si>
  <si>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</si>
  <si>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</si>
  <si>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</si>
  <si>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</si>
  <si>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</si>
  <si>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</si>
  <si>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</si>
  <si>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</si>
  <si>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</si>
  <si>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</si>
  <si>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</si>
  <si>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</si>
  <si>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</si>
  <si>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</si>
  <si>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</si>
  <si>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</si>
  <si>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</si>
  <si>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</si>
  <si>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</si>
  <si>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</si>
  <si>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</si>
  <si>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</si>
  <si>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</si>
  <si>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</si>
  <si>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</si>
  <si>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</si>
  <si>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</si>
  <si>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</si>
  <si>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</si>
  <si>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</si>
  <si>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</si>
  <si>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</si>
  <si>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</si>
  <si>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</si>
  <si>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</si>
  <si>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</si>
  <si>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</si>
  <si>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</si>
  <si>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</si>
  <si>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</si>
  <si>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</si>
  <si>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</si>
  <si>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</si>
  <si>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</si>
  <si>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</si>
  <si>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</si>
  <si>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</si>
  <si>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</si>
  <si>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</si>
  <si>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</si>
  <si>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</si>
  <si>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</si>
  <si>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</si>
  <si>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</si>
  <si>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</si>
  <si>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</si>
  <si>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</si>
  <si>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</si>
  <si>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</si>
  <si>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</si>
  <si>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</si>
  <si>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</si>
  <si>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</si>
  <si>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</si>
  <si>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</si>
  <si>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</si>
  <si>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</si>
  <si>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</si>
  <si>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</si>
  <si>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</si>
  <si>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</si>
  <si>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</si>
  <si>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</si>
  <si>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</si>
  <si>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</si>
  <si>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</si>
  <si>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</si>
  <si>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</si>
  <si>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</si>
  <si>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</si>
  <si>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</si>
  <si>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</si>
  <si>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</si>
  <si>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</si>
  <si>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</si>
  <si>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</si>
  <si>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</si>
  <si>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</si>
  <si>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</si>
  <si>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</si>
  <si>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</si>
  <si>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</si>
  <si>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</si>
  <si>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</si>
  <si>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</si>
  <si>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</si>
  <si>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</si>
  <si>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</si>
  <si>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</si>
  <si>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</si>
  <si>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</si>
  <si>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</si>
  <si>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</si>
  <si>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</si>
  <si>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</si>
  <si>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</si>
  <si>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</si>
  <si>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</si>
  <si>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</si>
  <si>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</si>
  <si>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</si>
  <si>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</si>
  <si>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</si>
  <si>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</si>
  <si>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</si>
  <si>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</si>
  <si>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</si>
  <si>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</si>
  <si>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</si>
  <si>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</si>
  <si>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</si>
  <si>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</si>
  <si>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</si>
  <si>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</si>
  <si>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</si>
  <si>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</si>
  <si>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</si>
  <si>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</si>
  <si>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</si>
  <si>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</si>
  <si>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</si>
  <si>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</si>
  <si>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</si>
  <si>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</si>
  <si>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</si>
  <si>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</si>
  <si>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</si>
  <si>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</si>
  <si>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</si>
  <si>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</si>
  <si>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</si>
  <si>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</si>
  <si>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</si>
  <si>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</si>
  <si>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</si>
  <si>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</si>
  <si>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</si>
  <si>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</si>
  <si>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</si>
  <si>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</si>
  <si>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</si>
  <si>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</si>
  <si>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</si>
  <si>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</si>
  <si>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</si>
  <si>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</si>
  <si>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</si>
  <si>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</si>
  <si>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</si>
  <si>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</si>
  <si>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</si>
  <si>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</si>
  <si>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</si>
  <si>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</si>
  <si>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</si>
  <si>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</si>
  <si>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</si>
  <si>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</si>
  <si>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</si>
  <si>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</si>
  <si>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</si>
  <si>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</si>
  <si>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</si>
  <si>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</si>
  <si>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</si>
  <si>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</si>
  <si>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</si>
  <si>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</si>
  <si>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</si>
  <si>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</si>
  <si>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</si>
  <si>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</si>
  <si>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</si>
  <si>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</si>
  <si>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</si>
  <si>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</si>
  <si>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</si>
  <si>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</si>
  <si>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</si>
  <si>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</si>
  <si>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</si>
  <si>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</si>
  <si>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</si>
  <si>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</si>
  <si>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</si>
  <si>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</si>
  <si>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</si>
  <si>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</si>
  <si>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</si>
  <si>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</si>
  <si>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</si>
  <si>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</si>
  <si>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</si>
  <si>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</si>
  <si>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</si>
  <si>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</si>
  <si>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</si>
  <si>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</si>
  <si>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</si>
  <si>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</si>
  <si>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</si>
  <si>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</si>
  <si>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</si>
  <si>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</si>
  <si>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</si>
  <si>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</si>
  <si>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</si>
  <si>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</si>
  <si>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</si>
  <si>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</si>
  <si>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</si>
  <si>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</si>
  <si>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</si>
  <si>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</si>
  <si>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</si>
  <si>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</si>
  <si>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</si>
  <si>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</si>
  <si>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</si>
  <si>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</si>
  <si>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</si>
  <si>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</si>
  <si>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</si>
  <si>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</si>
  <si>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</si>
  <si>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</si>
  <si>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</si>
  <si>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</si>
  <si>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</si>
  <si>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</si>
  <si>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</si>
  <si>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</si>
  <si>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</si>
  <si>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</si>
  <si>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</si>
  <si>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</si>
  <si>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</si>
  <si>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</si>
  <si>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</si>
  <si>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</si>
  <si>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</si>
  <si>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</si>
  <si>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</si>
  <si>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</si>
  <si>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</si>
  <si>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</si>
  <si>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</si>
  <si>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</si>
  <si>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</si>
  <si>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</si>
  <si>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</si>
  <si>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</si>
  <si>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</si>
  <si>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</si>
  <si>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</si>
  <si>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</si>
  <si>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</si>
  <si>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</si>
  <si>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</si>
  <si>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</si>
  <si>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</si>
  <si>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</si>
  <si>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</si>
  <si>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</si>
  <si>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</si>
  <si>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</si>
  <si>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</si>
  <si>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</si>
  <si>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</si>
  <si>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</si>
  <si>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</si>
  <si>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</si>
  <si>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</si>
  <si>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</si>
  <si>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</si>
  <si>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</si>
  <si>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</si>
  <si>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</si>
  <si>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</si>
  <si>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</si>
  <si>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</si>
  <si>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</si>
  <si>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</si>
  <si>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</si>
  <si>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</si>
  <si>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</si>
  <si>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</si>
  <si>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</si>
  <si>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</si>
  <si>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</si>
  <si>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</si>
  <si>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</si>
  <si>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</si>
  <si>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</si>
  <si>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</si>
  <si>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</si>
  <si>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</si>
  <si>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</si>
  <si>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</si>
  <si>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</si>
  <si>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</si>
  <si>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</si>
  <si>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</si>
  <si>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</si>
  <si>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</si>
  <si>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</si>
  <si>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</si>
  <si>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</si>
  <si>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</si>
  <si>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</si>
  <si>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</si>
  <si>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</si>
  <si>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</si>
  <si>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</si>
  <si>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</si>
  <si>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</si>
  <si>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</si>
  <si>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</si>
  <si>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</si>
  <si>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</si>
  <si>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</si>
  <si>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</si>
  <si>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</si>
  <si>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</si>
  <si>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</si>
  <si>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</si>
  <si>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</si>
  <si>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</si>
  <si>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</si>
  <si>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</si>
  <si>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</si>
  <si>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</si>
  <si>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</si>
  <si>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</si>
  <si>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</si>
  <si>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</si>
  <si>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</si>
  <si>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</si>
  <si>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</si>
  <si>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</si>
  <si>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</si>
  <si>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</si>
  <si>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</si>
  <si>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</si>
  <si>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</si>
  <si>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</si>
  <si>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</si>
  <si>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</si>
  <si>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</si>
  <si>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</si>
  <si>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</si>
  <si>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</si>
  <si>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</si>
  <si>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</si>
  <si>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</si>
  <si>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</si>
  <si>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</si>
  <si>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</si>
  <si>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</si>
  <si>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</si>
  <si>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</si>
  <si>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</si>
  <si>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</si>
  <si>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</si>
  <si>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</si>
  <si>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</si>
  <si>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</si>
  <si>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</si>
  <si>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</si>
  <si>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</si>
  <si>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</si>
  <si>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</si>
  <si>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</si>
  <si>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</si>
  <si>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</si>
  <si>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</si>
  <si>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</si>
  <si>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</si>
  <si>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</si>
  <si>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</si>
  <si>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</si>
  <si>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</si>
  <si>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</si>
  <si>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</si>
  <si>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</si>
  <si>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</si>
  <si>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</si>
  <si>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</si>
  <si>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</si>
  <si>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</si>
  <si>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</si>
  <si>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</si>
  <si>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</si>
  <si>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</si>
  <si>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</si>
  <si>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</si>
  <si>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</si>
  <si>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</si>
  <si>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</si>
  <si>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</si>
  <si>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</si>
  <si>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</si>
  <si>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</si>
  <si>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</si>
  <si>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</si>
  <si>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</si>
  <si>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</si>
  <si>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</si>
  <si>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</si>
  <si>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</si>
  <si>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</si>
  <si>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</si>
  <si>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</si>
  <si>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</si>
  <si>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</si>
  <si>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</si>
  <si>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</si>
  <si>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</si>
  <si>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</si>
  <si>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</si>
  <si>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</si>
  <si>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</si>
  <si>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</si>
  <si>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</si>
  <si>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</si>
  <si>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</si>
  <si>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</si>
  <si>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</si>
  <si>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</si>
  <si>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</si>
  <si>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</si>
  <si>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</si>
  <si>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</si>
  <si>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</si>
  <si>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</si>
  <si>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</si>
  <si>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</si>
  <si>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</si>
  <si>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</si>
  <si>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</si>
  <si>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</si>
  <si>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</si>
  <si>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</si>
  <si>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</si>
  <si>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</si>
  <si>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</si>
  <si>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</si>
  <si>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</si>
  <si>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</si>
  <si>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</si>
  <si>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</si>
  <si>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</si>
  <si>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</si>
  <si>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</si>
  <si>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</si>
  <si>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</si>
  <si>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</si>
  <si>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</si>
  <si>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</si>
  <si>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</si>
  <si>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</si>
  <si>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</si>
  <si>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</si>
  <si>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</si>
  <si>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</si>
  <si>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</si>
  <si>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</si>
  <si>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</si>
  <si>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</si>
  <si>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</si>
  <si>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</si>
  <si>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</si>
  <si>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</si>
  <si>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</si>
  <si>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</si>
  <si>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</si>
  <si>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</si>
  <si>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</si>
  <si>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</si>
  <si>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</si>
  <si>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</si>
  <si>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</si>
  <si>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</si>
  <si>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</si>
  <si>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</si>
  <si>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</si>
  <si>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</si>
  <si>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</si>
  <si>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</si>
  <si>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</si>
  <si>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</si>
  <si>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</si>
  <si>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</si>
  <si>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</si>
  <si>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</si>
  <si>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</si>
  <si>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</si>
  <si>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</si>
  <si>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</si>
  <si>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</si>
  <si>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</si>
  <si>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</si>
  <si>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</si>
  <si>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</si>
  <si>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</si>
  <si>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</si>
  <si>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</si>
  <si>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</si>
  <si>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</si>
  <si>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</si>
  <si>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</si>
  <si>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</si>
  <si>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</si>
  <si>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</si>
  <si>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</si>
  <si>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</si>
  <si>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</si>
  <si>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</si>
  <si>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</si>
  <si>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</si>
  <si>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</si>
  <si>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</si>
  <si>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</si>
  <si>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</si>
  <si>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</si>
  <si>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</si>
  <si>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</si>
  <si>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</si>
  <si>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</si>
  <si>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</si>
  <si>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</si>
  <si>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</si>
  <si>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</si>
  <si>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</si>
  <si>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</si>
  <si>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</si>
  <si>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</si>
  <si>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</si>
  <si>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</si>
  <si>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</si>
  <si>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</si>
  <si>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</si>
  <si>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</si>
  <si>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</si>
  <si>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</si>
  <si>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</si>
  <si>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</si>
  <si>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</si>
  <si>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</si>
  <si>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</si>
  <si>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</si>
  <si>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</si>
  <si>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</si>
  <si>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</si>
  <si>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</si>
  <si>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</si>
  <si>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</si>
  <si>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</si>
  <si>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</si>
  <si>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</si>
  <si>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</si>
  <si>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</si>
  <si>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</si>
  <si>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</si>
  <si>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</si>
  <si>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</si>
  <si>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</si>
  <si>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</si>
  <si>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</si>
  <si>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</si>
  <si>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</si>
  <si>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</si>
  <si>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</si>
  <si>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</si>
  <si>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</si>
  <si>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</si>
  <si>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</si>
  <si>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</si>
  <si>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</si>
  <si>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</si>
  <si>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</si>
  <si>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</si>
  <si>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</si>
  <si>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</si>
  <si>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</si>
  <si>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</si>
  <si>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</si>
  <si>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</si>
  <si>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</si>
  <si>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</si>
  <si>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</si>
  <si>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</si>
  <si>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</si>
  <si>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</si>
  <si>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</si>
  <si>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</si>
  <si>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</si>
  <si>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</si>
  <si>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</si>
  <si>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</si>
  <si>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</si>
  <si>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</si>
  <si>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</si>
  <si>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</si>
  <si>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</si>
  <si>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</si>
  <si>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</si>
  <si>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</si>
  <si>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</si>
  <si>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</si>
  <si>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</si>
  <si>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</si>
  <si>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</si>
  <si>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</si>
  <si>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</si>
  <si>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</si>
  <si>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</si>
  <si>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</si>
  <si>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</si>
  <si>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</si>
  <si>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</si>
  <si>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</si>
  <si>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</si>
  <si>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</si>
  <si>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</si>
  <si>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</si>
  <si>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</si>
  <si>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</si>
  <si>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</si>
  <si>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</si>
  <si>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</si>
  <si>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</si>
  <si>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</si>
  <si>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</si>
  <si>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</si>
  <si>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</si>
  <si>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</si>
  <si>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</si>
  <si>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</si>
  <si>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</si>
  <si>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</si>
  <si>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</si>
  <si>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</si>
  <si>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</si>
  <si>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</si>
  <si>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</si>
  <si>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</si>
  <si>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</si>
  <si>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</si>
  <si>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</si>
  <si>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</si>
  <si>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</si>
  <si>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</si>
  <si>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</si>
  <si>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</si>
  <si>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</si>
  <si>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</si>
  <si>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</si>
  <si>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</si>
  <si>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</si>
  <si>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</si>
  <si>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</si>
  <si>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</si>
  <si>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</si>
  <si>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</si>
  <si>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</si>
  <si>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</si>
  <si>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</si>
  <si>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</si>
  <si>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</si>
  <si>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</si>
  <si>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</si>
  <si>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</si>
  <si>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</si>
  <si>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</si>
  <si>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</si>
  <si>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</si>
  <si>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</si>
  <si>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</si>
  <si>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</si>
  <si>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</si>
  <si>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</si>
  <si>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</si>
  <si>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</si>
  <si>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</si>
  <si>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</si>
  <si>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</si>
  <si>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</si>
  <si>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</si>
  <si>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</si>
  <si>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</si>
  <si>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</si>
  <si>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</si>
  <si>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</si>
  <si>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</si>
  <si>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</si>
  <si>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</si>
  <si>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</si>
  <si>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</si>
  <si>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</si>
  <si>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</si>
  <si>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</si>
  <si>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</si>
  <si>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</si>
  <si>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</si>
  <si>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</si>
  <si>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</si>
  <si>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</si>
  <si>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</si>
  <si>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</si>
  <si>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</si>
  <si>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</si>
  <si>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</si>
  <si>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</si>
  <si>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</si>
  <si>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</si>
  <si>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</si>
  <si>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</si>
  <si>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</si>
  <si>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</si>
  <si>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</si>
  <si>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</si>
  <si>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</si>
  <si>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</si>
  <si>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</si>
  <si>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</si>
  <si>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</si>
  <si>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</si>
  <si>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</si>
  <si>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</si>
  <si>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</si>
  <si>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</si>
  <si>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</si>
  <si>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</si>
  <si>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</si>
  <si>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</si>
  <si>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</si>
  <si>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</si>
  <si>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</si>
  <si>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</si>
  <si>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</si>
  <si>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</si>
  <si>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</si>
  <si>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</si>
  <si>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</si>
  <si>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</si>
  <si>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</si>
  <si>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</si>
  <si>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</si>
  <si>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</si>
  <si>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</si>
  <si>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</si>
  <si>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</si>
  <si>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</si>
  <si>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</si>
  <si>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</si>
  <si>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</si>
  <si>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</si>
  <si>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</si>
  <si>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</si>
  <si>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</si>
  <si>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</si>
  <si>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</si>
  <si>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</si>
  <si>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</si>
  <si>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</si>
  <si>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</si>
  <si>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</si>
  <si>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</si>
  <si>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</si>
  <si>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</si>
  <si>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</si>
  <si>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</si>
  <si>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</si>
  <si>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</si>
  <si>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</si>
  <si>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</si>
  <si>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</si>
  <si>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</si>
  <si>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</si>
  <si>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</si>
  <si>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</si>
  <si>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</si>
  <si>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</si>
  <si>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</si>
  <si>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</si>
  <si>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</si>
  <si>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</si>
  <si>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</si>
  <si>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</si>
  <si>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</si>
  <si>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</si>
  <si>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</si>
  <si>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</si>
  <si>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</si>
  <si>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</si>
  <si>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</si>
  <si>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</si>
  <si>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</si>
  <si>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</si>
  <si>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</si>
  <si>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</si>
  <si>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</si>
  <si>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</si>
  <si>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</si>
  <si>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</si>
  <si>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</si>
  <si>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</si>
  <si>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</si>
  <si>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</si>
  <si>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</si>
  <si>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</si>
  <si>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</si>
  <si>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</si>
  <si>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</si>
  <si>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</si>
  <si>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</si>
  <si>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</si>
  <si>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</si>
  <si>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</si>
  <si>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</si>
  <si>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</si>
  <si>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</si>
  <si>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</si>
  <si>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</si>
  <si>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</si>
  <si>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</si>
  <si>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</si>
  <si>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</si>
  <si>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</si>
  <si>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</si>
  <si>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</si>
  <si>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</si>
  <si>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</si>
  <si>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</si>
  <si>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</si>
  <si>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</si>
  <si>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</si>
  <si>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</si>
  <si>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</si>
  <si>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</si>
  <si>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</si>
  <si>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</si>
  <si>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</si>
  <si>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</si>
  <si>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</si>
  <si>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</si>
  <si>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</si>
  <si>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</si>
  <si>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</si>
  <si>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</si>
  <si>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</si>
  <si>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</si>
  <si>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</si>
  <si>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</si>
  <si>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</si>
  <si>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</si>
  <si>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</si>
  <si>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</si>
  <si>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</si>
  <si>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</si>
  <si>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</si>
  <si>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</si>
  <si>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</si>
  <si>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</si>
  <si>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</si>
  <si>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</si>
  <si>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</si>
  <si>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</si>
  <si>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</si>
  <si>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</si>
  <si>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</si>
  <si>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</si>
  <si>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</si>
  <si>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</si>
  <si>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</si>
  <si>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</si>
  <si>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</si>
  <si>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</si>
  <si>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</si>
  <si>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</si>
  <si>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</si>
  <si>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</si>
  <si>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</si>
  <si>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</si>
  <si>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</si>
  <si>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</si>
  <si>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</si>
  <si>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</si>
  <si>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</si>
  <si>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</si>
  <si>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</si>
  <si>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</si>
  <si>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</si>
  <si>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</si>
  <si>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</si>
  <si>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</si>
  <si>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</si>
  <si>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</si>
  <si>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</si>
  <si>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</si>
  <si>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</si>
  <si>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</si>
  <si>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</si>
  <si>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</si>
  <si>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</si>
  <si>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</si>
  <si>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</si>
  <si>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</si>
  <si>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</si>
  <si>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</si>
  <si>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</si>
  <si>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</si>
  <si>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</si>
  <si>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</si>
  <si>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</si>
  <si>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</si>
  <si>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</si>
  <si>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</si>
  <si>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</si>
  <si>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</si>
  <si>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</si>
  <si>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</si>
  <si>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</si>
  <si>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</si>
  <si>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</si>
  <si>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</si>
  <si>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</si>
  <si>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</si>
  <si>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</si>
  <si>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</si>
  <si>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</si>
  <si>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</si>
  <si>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</si>
  <si>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</si>
  <si>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</si>
  <si>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</si>
  <si>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</si>
  <si>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</si>
  <si>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</si>
  <si>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</si>
  <si>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</si>
  <si>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</si>
  <si>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</si>
  <si>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</si>
  <si>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</si>
  <si>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</si>
  <si>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</si>
  <si>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</si>
  <si>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</si>
  <si>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</si>
  <si>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</si>
  <si>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</si>
  <si>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</si>
  <si>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</si>
  <si>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</si>
  <si>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</si>
  <si>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</si>
  <si>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</si>
  <si>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</si>
  <si>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</si>
  <si>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</si>
  <si>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</si>
  <si>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</si>
  <si>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</si>
  <si>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</si>
  <si>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</si>
  <si>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</si>
  <si>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</si>
  <si>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</si>
  <si>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</si>
  <si>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</si>
  <si>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</si>
  <si>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</si>
  <si>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</si>
  <si>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</si>
  <si>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</si>
  <si>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</si>
  <si>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</si>
  <si>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</si>
  <si>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</si>
  <si>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</si>
  <si>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</si>
  <si>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</si>
  <si>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</si>
  <si>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</si>
  <si>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</si>
  <si>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</si>
  <si>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</si>
  <si>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</si>
  <si>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</si>
  <si>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</si>
  <si>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</si>
  <si>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</si>
  <si>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</si>
  <si>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</si>
  <si>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</si>
  <si>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</si>
  <si>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</si>
  <si>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</si>
  <si>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</si>
  <si>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</si>
  <si>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</si>
  <si>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</si>
  <si>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</si>
  <si>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</si>
  <si>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</si>
  <si>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</si>
  <si>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</si>
  <si>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</si>
  <si>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</si>
  <si>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</si>
  <si>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</si>
  <si>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</si>
  <si>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</si>
  <si>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</si>
  <si>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</si>
  <si>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</si>
  <si>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</si>
  <si>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</si>
  <si>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</si>
  <si>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</si>
  <si>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</si>
  <si>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</si>
  <si>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</si>
  <si>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</si>
  <si>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</si>
  <si>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</si>
  <si>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</si>
  <si>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</si>
  <si>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</si>
  <si>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</si>
  <si>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</si>
  <si>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</si>
  <si>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</si>
  <si>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</si>
  <si>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</si>
  <si>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</si>
  <si>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</si>
  <si>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</si>
  <si>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</si>
  <si>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</si>
  <si>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</si>
  <si>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</si>
  <si>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</si>
  <si>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</si>
  <si>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</si>
  <si>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</si>
  <si>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</si>
  <si>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</si>
  <si>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</si>
  <si>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</si>
  <si>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</si>
  <si>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</si>
  <si>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</si>
  <si>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</si>
  <si>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</si>
  <si>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</si>
  <si>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</si>
  <si>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</si>
  <si>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</si>
  <si>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</si>
  <si>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</si>
  <si>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</si>
  <si>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</si>
  <si>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</si>
  <si>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</si>
  <si>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</si>
  <si>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</si>
  <si>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</si>
  <si>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</si>
  <si>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</si>
  <si>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</si>
  <si>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</si>
  <si>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</si>
  <si>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</si>
  <si>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</si>
  <si>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</si>
  <si>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</si>
  <si>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</si>
  <si>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</si>
  <si>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</si>
  <si>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</si>
  <si>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</si>
  <si>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</si>
  <si>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</si>
  <si>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</si>
  <si>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</si>
  <si>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</si>
  <si>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</si>
  <si>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</si>
  <si>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</si>
  <si>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</si>
  <si>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</si>
  <si>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</si>
  <si>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</si>
  <si>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</si>
  <si>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</si>
  <si>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</si>
  <si>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</si>
  <si>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</si>
  <si>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</si>
  <si>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</si>
  <si>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</si>
  <si>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</si>
  <si>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</si>
  <si>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</si>
  <si>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</si>
  <si>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</si>
  <si>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</si>
  <si>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</si>
  <si>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</si>
  <si>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</si>
  <si>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</si>
  <si>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</si>
  <si>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</si>
  <si>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</si>
  <si>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</si>
  <si>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</si>
  <si>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</si>
  <si>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</si>
  <si>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</si>
  <si>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</si>
  <si>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</si>
  <si>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</si>
  <si>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</si>
  <si>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</si>
  <si>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</si>
  <si>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</si>
  <si>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</si>
  <si>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</si>
  <si>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</si>
  <si>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</si>
  <si>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</si>
  <si>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</si>
  <si>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</si>
  <si>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</si>
  <si>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</si>
  <si>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</si>
  <si>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</si>
  <si>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</si>
  <si>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</si>
  <si>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</si>
  <si>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</si>
  <si>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</si>
  <si>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</si>
  <si>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</si>
  <si>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</si>
  <si>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</si>
  <si>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</si>
  <si>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</si>
  <si>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</si>
  <si>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</si>
  <si>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</si>
  <si>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</si>
  <si>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</si>
  <si>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</si>
  <si>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</si>
  <si>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</si>
  <si>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</si>
  <si>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</si>
  <si>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</si>
  <si>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</si>
  <si>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</si>
  <si>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</si>
  <si>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</si>
  <si>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</si>
  <si>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</si>
  <si>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</si>
  <si>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</si>
  <si>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</si>
  <si>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</si>
  <si>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</si>
  <si>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</si>
  <si>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</si>
  <si>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</si>
  <si>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</si>
  <si>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</si>
  <si>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</si>
  <si>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</si>
  <si>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</si>
  <si>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</si>
  <si>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</si>
  <si>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</si>
  <si>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</si>
  <si>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</si>
  <si>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</si>
  <si>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</si>
  <si>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</si>
  <si>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</si>
  <si>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</si>
  <si>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</si>
  <si>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</si>
  <si>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</si>
  <si>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</si>
  <si>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</si>
  <si>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</si>
  <si>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</si>
  <si>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</si>
  <si>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</si>
  <si>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</si>
  <si>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</si>
  <si>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</si>
  <si>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</si>
  <si>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</si>
  <si>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</si>
  <si>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</si>
  <si>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</si>
  <si>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</si>
  <si>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</si>
  <si>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</si>
  <si>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</si>
  <si>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</si>
  <si>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</si>
  <si>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</si>
  <si>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</si>
  <si>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</si>
  <si>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</si>
  <si>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</si>
  <si>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</si>
  <si>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</si>
  <si>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</si>
  <si>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</si>
  <si>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</si>
  <si>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</si>
  <si>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</si>
  <si>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</si>
  <si>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</si>
  <si>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</si>
  <si>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</si>
  <si>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</si>
  <si>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</si>
  <si>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</si>
  <si>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</si>
  <si>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</si>
  <si>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</si>
  <si>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</si>
  <si>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</si>
  <si>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</si>
  <si>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</si>
  <si>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</si>
  <si>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</si>
  <si>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</si>
  <si>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</si>
  <si>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</si>
  <si>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</si>
  <si>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</si>
  <si>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</si>
  <si>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</si>
  <si>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</si>
  <si>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</si>
  <si>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</si>
  <si>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</si>
  <si>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</si>
  <si>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</si>
  <si>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</si>
  <si>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</si>
  <si>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</si>
  <si>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</si>
  <si>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</si>
  <si>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</si>
  <si>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</si>
  <si>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</si>
  <si>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</si>
  <si>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</si>
  <si>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</si>
  <si>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</si>
  <si>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</si>
  <si>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</si>
  <si>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</si>
  <si>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</si>
  <si>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</si>
  <si>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</si>
  <si>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</si>
  <si>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</si>
  <si>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</si>
  <si>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</si>
  <si>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</si>
  <si>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</si>
  <si>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</si>
  <si>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</si>
  <si>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</si>
  <si>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</si>
  <si>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</si>
  <si>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</si>
  <si>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</si>
  <si>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</si>
  <si>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</si>
  <si>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</si>
  <si>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</si>
  <si>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</si>
  <si>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</si>
  <si>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</si>
  <si>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</si>
  <si>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</si>
  <si>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</si>
  <si>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</si>
  <si>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</si>
  <si>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</si>
  <si>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</si>
  <si>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</si>
  <si>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</si>
  <si>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</si>
  <si>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</si>
  <si>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</si>
  <si>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</si>
  <si>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</si>
  <si>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</si>
  <si>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</si>
  <si>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</si>
  <si>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</si>
  <si>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</si>
  <si>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</si>
  <si>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</si>
  <si>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</si>
  <si>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</si>
  <si>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</si>
  <si>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</si>
  <si>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</si>
  <si>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</si>
  <si>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</si>
  <si>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</si>
  <si>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</si>
  <si>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</si>
  <si>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</si>
  <si>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</si>
  <si>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</si>
  <si>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</si>
  <si>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</si>
  <si>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</si>
  <si>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</si>
  <si>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</si>
  <si>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</si>
  <si>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</si>
  <si>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</si>
  <si>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</si>
  <si>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</si>
  <si>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</si>
  <si>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</si>
  <si>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</si>
  <si>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</si>
  <si>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</si>
  <si>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</si>
  <si>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</si>
  <si>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</si>
  <si>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</si>
  <si>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</si>
  <si>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</si>
  <si>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</si>
  <si>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</si>
  <si>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</si>
  <si>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</si>
  <si>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</si>
  <si>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</si>
  <si>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</si>
  <si>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</si>
  <si>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</si>
  <si>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</si>
  <si>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</si>
  <si>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</si>
  <si>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</si>
  <si>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</si>
  <si>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</si>
  <si>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</si>
  <si>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</si>
  <si>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</si>
  <si>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</si>
  <si>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</si>
  <si>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</si>
  <si>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</si>
  <si>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</si>
  <si>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</si>
  <si>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</si>
  <si>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</si>
  <si>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</si>
  <si>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</si>
  <si>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</si>
  <si>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</si>
  <si>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</si>
  <si>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</si>
  <si>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</si>
  <si>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</si>
  <si>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</si>
  <si>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</si>
  <si>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</si>
  <si>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</si>
  <si>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</si>
  <si>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</si>
  <si>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</si>
  <si>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</si>
  <si>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</si>
  <si>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</si>
  <si>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</si>
  <si>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</si>
  <si>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</si>
  <si>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</si>
  <si>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</si>
  <si>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</si>
  <si>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</si>
  <si>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</si>
  <si>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</si>
  <si>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</si>
  <si>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</si>
  <si>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</si>
  <si>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</si>
  <si>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</si>
  <si>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</si>
  <si>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</si>
  <si>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</si>
  <si>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</si>
  <si>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</si>
  <si>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</si>
  <si>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</si>
  <si>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</si>
  <si>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</si>
  <si>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</si>
  <si>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</si>
  <si>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</si>
  <si>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</si>
  <si>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</si>
  <si>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</si>
  <si>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</si>
  <si>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</si>
  <si>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</si>
  <si>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</si>
  <si>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</si>
  <si>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</si>
  <si>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</si>
  <si>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</si>
  <si>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</si>
  <si>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</si>
  <si>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</si>
  <si>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</si>
  <si>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</si>
  <si>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</si>
  <si>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</si>
  <si>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</si>
  <si>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</si>
  <si>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</si>
  <si>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</si>
  <si>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</si>
  <si>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</si>
  <si>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</si>
  <si>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</si>
  <si>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</si>
  <si>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</si>
  <si>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</si>
  <si>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</si>
  <si>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</si>
  <si>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</si>
  <si>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</si>
  <si>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</si>
  <si>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</si>
  <si>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</si>
  <si>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</si>
  <si>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</si>
  <si>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</si>
  <si>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</si>
  <si>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</si>
  <si>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</si>
  <si>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</si>
  <si>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</si>
  <si>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</si>
  <si>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</si>
  <si>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</si>
  <si>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</si>
  <si>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</si>
  <si>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</si>
  <si>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</si>
  <si>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</si>
  <si>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</si>
  <si>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</si>
  <si>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</si>
  <si>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</si>
  <si>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</si>
  <si>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</si>
  <si>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</si>
  <si>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</si>
  <si>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</si>
  <si>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</si>
  <si>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</si>
  <si>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</si>
  <si>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</si>
  <si>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</si>
  <si>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</si>
  <si>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</si>
  <si>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</si>
  <si>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</si>
  <si>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</si>
  <si>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</si>
  <si>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</si>
  <si>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</si>
  <si>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</si>
  <si>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</si>
  <si>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</si>
  <si>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</si>
  <si>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</si>
  <si>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</si>
  <si>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</si>
  <si>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</si>
  <si>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</si>
  <si>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</si>
  <si>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</si>
  <si>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</si>
  <si>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</si>
  <si>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</si>
  <si>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</si>
  <si>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</si>
  <si>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</si>
  <si>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</si>
  <si>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</si>
  <si>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</si>
  <si>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</si>
  <si>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</si>
  <si>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</si>
  <si>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</si>
  <si>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</si>
  <si>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</si>
  <si>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</si>
  <si>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</si>
  <si>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</si>
  <si>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</si>
  <si>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</si>
  <si>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</si>
  <si>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</si>
  <si>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</si>
  <si>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</si>
  <si>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</si>
  <si>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</si>
  <si>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</si>
  <si>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</si>
  <si>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</si>
  <si>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</si>
  <si>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</si>
  <si>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</si>
  <si>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</si>
  <si>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</si>
  <si>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</si>
  <si>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</si>
  <si>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</si>
  <si>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</si>
  <si>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</si>
  <si>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</si>
  <si>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</si>
  <si>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</si>
  <si>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</si>
  <si>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</si>
  <si>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</si>
  <si>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</si>
  <si>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</si>
  <si>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</si>
  <si>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</si>
  <si>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</si>
  <si>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</si>
  <si>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</si>
  <si>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</si>
  <si>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</si>
  <si>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</si>
  <si>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</si>
  <si>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</si>
  <si>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</si>
  <si>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</si>
  <si>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</si>
  <si>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</si>
  <si>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</si>
  <si>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</si>
  <si>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</si>
  <si>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</si>
  <si>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</si>
  <si>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</si>
  <si>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</si>
  <si>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</si>
  <si>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</si>
  <si>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</si>
  <si>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</si>
  <si>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</si>
  <si>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</si>
  <si>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</si>
  <si>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</si>
  <si>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</si>
  <si>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</si>
  <si>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</si>
  <si>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</si>
  <si>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</si>
  <si>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</si>
  <si>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</si>
  <si>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</si>
  <si>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</si>
  <si>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</si>
  <si>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</si>
  <si>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</si>
  <si>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</si>
  <si>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</si>
  <si>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</si>
  <si>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</si>
  <si>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</si>
  <si>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</si>
  <si>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</si>
  <si>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</si>
  <si>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</si>
  <si>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</si>
  <si>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</si>
  <si>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</si>
  <si>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</si>
  <si>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</si>
  <si>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</si>
  <si>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</si>
  <si>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</si>
  <si>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</si>
  <si>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</si>
  <si>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</si>
  <si>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</si>
  <si>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</si>
  <si>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</si>
  <si>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</si>
  <si>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</si>
  <si>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</si>
  <si>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</si>
  <si>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</si>
  <si>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</si>
  <si>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</si>
  <si>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</si>
  <si>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</si>
  <si>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</si>
  <si>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</si>
  <si>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</si>
  <si>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</si>
  <si>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</si>
  <si>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</si>
  <si>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</si>
  <si>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</si>
  <si>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</si>
  <si>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</si>
  <si>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</si>
  <si>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</si>
  <si>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</si>
  <si>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</si>
  <si>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</si>
  <si>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</si>
  <si>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</si>
  <si>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</si>
  <si>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</si>
  <si>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</si>
  <si>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</si>
  <si>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</si>
  <si>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</si>
  <si>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</si>
  <si>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</si>
  <si>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</si>
  <si>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</si>
  <si>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</si>
  <si>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</si>
  <si>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</si>
  <si>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</si>
  <si>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</si>
  <si>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</si>
  <si>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</si>
  <si>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</si>
  <si>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</si>
  <si>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</si>
  <si>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</si>
  <si>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</si>
  <si>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</si>
  <si>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</si>
  <si>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</si>
  <si>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</si>
  <si>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</si>
  <si>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</si>
  <si>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</si>
  <si>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</si>
  <si>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</si>
  <si>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</si>
  <si>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</si>
  <si>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</si>
  <si>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</si>
  <si>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</si>
  <si>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</si>
  <si>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</si>
  <si>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</si>
  <si>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</si>
  <si>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</si>
  <si>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</si>
  <si>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</si>
  <si>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</si>
  <si>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</si>
  <si>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</si>
  <si>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</si>
  <si>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</si>
  <si>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</si>
  <si>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</si>
  <si>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</si>
  <si>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</si>
  <si>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</si>
  <si>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</si>
  <si>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</si>
  <si>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</si>
  <si>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</si>
  <si>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</si>
  <si>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</si>
  <si>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</si>
  <si>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</si>
  <si>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</si>
  <si>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</si>
  <si>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</si>
  <si>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</si>
  <si>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</si>
  <si>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</si>
  <si>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</si>
  <si>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</si>
  <si>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</si>
  <si>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</si>
  <si>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</si>
  <si>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</si>
  <si>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</si>
  <si>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</si>
  <si>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</si>
  <si>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</si>
  <si>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</si>
  <si>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</si>
  <si>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</si>
  <si>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</si>
  <si>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</si>
  <si>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</si>
  <si>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</si>
  <si>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</si>
  <si>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</si>
  <si>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</si>
  <si>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</si>
  <si>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</si>
  <si>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</si>
  <si>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</si>
  <si>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</si>
  <si>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</si>
  <si>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</si>
  <si>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</si>
  <si>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</si>
  <si>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</si>
  <si>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</si>
  <si>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</si>
  <si>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</si>
  <si>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</si>
  <si>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</si>
  <si>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</si>
  <si>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</si>
  <si>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</si>
  <si>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</si>
  <si>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</si>
  <si>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</si>
  <si>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</si>
  <si>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</si>
  <si>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</si>
  <si>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</si>
  <si>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</si>
  <si>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</si>
  <si>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</si>
  <si>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</si>
  <si>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</si>
  <si>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</si>
  <si>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</si>
  <si>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</si>
  <si>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</si>
  <si>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</si>
  <si>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</si>
  <si>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</si>
  <si>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</si>
  <si>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</si>
  <si>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</si>
  <si>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</si>
  <si>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</si>
  <si>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</si>
  <si>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</si>
  <si>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</si>
  <si>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</si>
  <si>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</si>
  <si>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</si>
  <si>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</si>
  <si>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</si>
  <si>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</si>
  <si>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</si>
  <si>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</si>
  <si>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</si>
  <si>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</si>
  <si>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</si>
  <si>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</si>
  <si>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</si>
  <si>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</si>
  <si>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</si>
  <si>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</si>
  <si>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</si>
  <si>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</si>
  <si>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</si>
  <si>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</si>
  <si>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</si>
  <si>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</si>
  <si>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</si>
  <si>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</si>
  <si>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</si>
  <si>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</si>
  <si>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</si>
  <si>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</si>
  <si>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</si>
  <si>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</si>
  <si>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</si>
  <si>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</si>
  <si>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</si>
  <si>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</si>
  <si>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</si>
  <si>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</si>
  <si>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</si>
  <si>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</si>
  <si>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</si>
  <si>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</si>
  <si>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</si>
  <si>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</si>
  <si>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</si>
  <si>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</si>
  <si>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</si>
  <si>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</si>
  <si>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</si>
  <si>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</si>
  <si>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</si>
  <si>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</si>
  <si>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</si>
  <si>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</si>
  <si>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</si>
  <si>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</si>
  <si>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</si>
  <si>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</si>
  <si>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</si>
  <si>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</si>
  <si>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</si>
  <si>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</si>
  <si>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</si>
  <si>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</si>
  <si>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</si>
  <si>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</si>
  <si>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</si>
  <si>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</si>
  <si>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</si>
  <si>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</si>
  <si>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</si>
  <si>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</si>
  <si>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</si>
  <si>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</si>
  <si>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</si>
  <si>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</si>
  <si>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</si>
  <si>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</si>
  <si>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</si>
  <si>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</si>
  <si>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</si>
  <si>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</si>
  <si>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</si>
  <si>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</si>
  <si>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</si>
  <si>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</si>
  <si>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</si>
  <si>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</si>
  <si>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</si>
  <si>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</si>
  <si>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</si>
  <si>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</si>
  <si>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</si>
  <si>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</si>
  <si>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</si>
  <si>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</si>
  <si>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</si>
  <si>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</si>
  <si>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</si>
  <si>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</si>
  <si>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</si>
  <si>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</si>
  <si>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</si>
  <si>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</si>
  <si>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</si>
  <si>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</si>
  <si>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</si>
  <si>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</si>
  <si>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</si>
  <si>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</si>
  <si>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</si>
  <si>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</si>
  <si>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</si>
  <si>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</si>
  <si>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</si>
  <si>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</si>
  <si>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</si>
  <si>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</si>
  <si>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</si>
  <si>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</si>
  <si>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</si>
  <si>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</si>
  <si>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</si>
  <si>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</si>
  <si>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</si>
  <si>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</si>
  <si>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</si>
  <si>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</si>
  <si>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</si>
  <si>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</si>
  <si>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</si>
  <si>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</si>
  <si>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</si>
  <si>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</si>
  <si>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</si>
  <si>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</si>
  <si>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</si>
  <si>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</si>
  <si>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</si>
  <si>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</si>
  <si>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</si>
  <si>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</si>
  <si>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</si>
  <si>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</si>
  <si>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</si>
  <si>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</si>
  <si>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</si>
  <si>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</si>
  <si>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</si>
  <si>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</si>
  <si>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</si>
  <si>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</si>
  <si>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</si>
  <si>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</si>
  <si>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</si>
  <si>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</si>
  <si>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</si>
  <si>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</si>
  <si>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</si>
  <si>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</si>
  <si>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</si>
  <si>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</si>
  <si>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</si>
  <si>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</si>
  <si>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</si>
  <si>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</si>
  <si>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</si>
  <si>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</si>
  <si>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</si>
  <si>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</si>
  <si>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</si>
  <si>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</si>
  <si>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</si>
  <si>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</si>
  <si>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</si>
  <si>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</si>
  <si>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</si>
  <si>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</si>
  <si>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</si>
  <si>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</si>
  <si>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</si>
  <si>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</si>
  <si>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</si>
  <si>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</si>
  <si>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</si>
  <si>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</si>
  <si>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</si>
  <si>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</si>
  <si>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</si>
  <si>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</si>
  <si>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</si>
  <si>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</si>
  <si>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</si>
  <si>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</si>
  <si>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</si>
  <si>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</si>
  <si>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</si>
  <si>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</si>
  <si>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</si>
  <si>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</si>
  <si>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</si>
  <si>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</si>
  <si>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</si>
  <si>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</si>
  <si>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</si>
  <si>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</si>
  <si>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</si>
  <si>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</si>
  <si>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</si>
  <si>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</si>
  <si>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</si>
  <si>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</si>
  <si>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</si>
  <si>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</si>
  <si>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</si>
  <si>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</si>
  <si>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</si>
  <si>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</si>
  <si>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</si>
  <si>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</si>
  <si>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</si>
  <si>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</si>
  <si>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</si>
  <si>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</si>
  <si>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</si>
  <si>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</si>
  <si>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</si>
  <si>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</si>
  <si>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</si>
  <si>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</si>
  <si>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</si>
  <si>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</si>
  <si>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</si>
  <si>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</si>
  <si>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</si>
  <si>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</si>
  <si>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</si>
  <si>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</si>
  <si>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</si>
  <si>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</si>
  <si>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</si>
  <si>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</si>
  <si>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</si>
  <si>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</si>
  <si>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</si>
  <si>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</si>
  <si>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</si>
  <si>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</si>
  <si>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</si>
  <si>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</si>
  <si>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</si>
  <si>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</si>
  <si>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</si>
  <si>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</si>
  <si>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</si>
  <si>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</si>
  <si>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</si>
  <si>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</si>
  <si>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</si>
  <si>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</si>
  <si>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</si>
  <si>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</si>
  <si>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</si>
  <si>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</si>
  <si>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</si>
  <si>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</si>
  <si>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</si>
  <si>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</si>
  <si>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</si>
  <si>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</si>
  <si>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</si>
  <si>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</si>
  <si>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</si>
  <si>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</si>
  <si>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</si>
  <si>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</si>
  <si>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</si>
  <si>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</si>
  <si>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</si>
  <si>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</si>
  <si>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</si>
  <si>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</si>
  <si>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</si>
  <si>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</si>
  <si>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</si>
  <si>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</si>
  <si>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</si>
  <si>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</si>
  <si>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</si>
  <si>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</si>
  <si>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</si>
  <si>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</si>
  <si>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</si>
  <si>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</si>
  <si>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</si>
  <si>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</si>
  <si>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</si>
  <si>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</si>
  <si>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</si>
  <si>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</si>
  <si>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</si>
  <si>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</si>
  <si>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</si>
  <si>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</si>
  <si>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</si>
  <si>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</si>
  <si>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</si>
  <si>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</si>
  <si>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</si>
  <si>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</si>
  <si>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</si>
  <si>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</si>
  <si>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</si>
  <si>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</si>
  <si>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</si>
  <si>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</si>
  <si>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</si>
  <si>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</si>
  <si>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</si>
  <si>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</si>
  <si>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</si>
  <si>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</si>
  <si>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</si>
  <si>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</si>
  <si>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</si>
  <si>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</si>
  <si>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</si>
  <si>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</si>
  <si>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</si>
  <si>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</si>
  <si>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</si>
  <si>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</si>
  <si>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</si>
  <si>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</si>
  <si>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</si>
  <si>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</si>
  <si>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</si>
  <si>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</si>
  <si>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</si>
  <si>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</si>
  <si>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</si>
  <si>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</si>
  <si>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</si>
  <si>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</si>
  <si>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</si>
  <si>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</si>
  <si>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</si>
  <si>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</si>
  <si>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</si>
  <si>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</si>
  <si>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</si>
  <si>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</si>
  <si>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</si>
  <si>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</si>
  <si>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</si>
  <si>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</si>
  <si>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</si>
  <si>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</si>
  <si>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</si>
  <si>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</si>
  <si>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</si>
  <si>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</si>
  <si>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</si>
  <si>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</si>
  <si>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</si>
  <si>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</si>
  <si>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</si>
  <si>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</si>
  <si>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</si>
  <si>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</si>
  <si>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</si>
  <si>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</si>
  <si>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</si>
  <si>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</si>
  <si>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</si>
  <si>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</si>
  <si>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</si>
  <si>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</si>
  <si>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</si>
  <si>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</si>
  <si>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</si>
  <si>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</si>
  <si>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</si>
  <si>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</si>
  <si>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</si>
  <si>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</si>
  <si>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</si>
  <si>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</si>
  <si>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</si>
  <si>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</si>
  <si>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</si>
  <si>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</si>
  <si>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</si>
  <si>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</si>
  <si>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</si>
  <si>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</si>
  <si>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</si>
  <si>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</si>
  <si>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</si>
  <si>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</si>
  <si>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</si>
  <si>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</si>
  <si>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</si>
  <si>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</si>
  <si>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</si>
  <si>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</si>
  <si>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</si>
  <si>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</si>
  <si>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</si>
  <si>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</si>
  <si>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</si>
  <si>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</si>
  <si>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</si>
  <si>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</si>
  <si>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</si>
  <si>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</si>
  <si>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</si>
  <si>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</si>
  <si>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</si>
  <si>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</si>
  <si>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</si>
  <si>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</si>
  <si>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</si>
  <si>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</si>
  <si>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</si>
  <si>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</si>
  <si>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</si>
  <si>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</si>
  <si>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</si>
  <si>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</si>
  <si>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</si>
  <si>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</si>
  <si>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</si>
  <si>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</si>
  <si>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</si>
  <si>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</si>
  <si>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</si>
  <si>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</si>
  <si>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</si>
  <si>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</si>
  <si>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</si>
  <si>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</si>
  <si>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</si>
  <si>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</si>
  <si>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</si>
  <si>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</si>
  <si>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</si>
  <si>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</si>
  <si>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</si>
  <si>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</si>
  <si>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</si>
  <si>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</si>
  <si>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</si>
  <si>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</si>
  <si>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</si>
  <si>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</si>
  <si>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</si>
  <si>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</si>
  <si>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</si>
  <si>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</si>
  <si>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</si>
  <si>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</si>
  <si>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</si>
  <si>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</si>
  <si>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</si>
  <si>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</si>
  <si>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</si>
  <si>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</si>
  <si>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</si>
  <si>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</si>
  <si>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</si>
  <si>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</si>
  <si>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</si>
  <si>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</si>
  <si>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</si>
  <si>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</si>
  <si>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</si>
  <si>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</si>
  <si>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</si>
  <si>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</si>
  <si>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</si>
  <si>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</si>
  <si>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</si>
  <si>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</si>
  <si>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</si>
  <si>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</si>
  <si>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</si>
  <si>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</si>
  <si>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</si>
  <si>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</si>
  <si>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</si>
  <si>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</si>
  <si>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</si>
  <si>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</si>
  <si>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</si>
  <si>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</si>
  <si>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</si>
  <si>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</si>
  <si>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</si>
  <si>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</si>
  <si>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</si>
  <si>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</si>
  <si>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</si>
  <si>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</si>
  <si>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</si>
  <si>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</si>
  <si>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</si>
  <si>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</si>
  <si>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</si>
  <si>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</si>
  <si>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</si>
  <si>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</si>
  <si>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</si>
  <si>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</si>
  <si>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</si>
  <si>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</si>
  <si>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</si>
  <si>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</si>
  <si>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</si>
  <si>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</si>
  <si>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</si>
  <si>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</si>
  <si>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</si>
  <si>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</si>
  <si>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</si>
  <si>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</si>
  <si>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</si>
  <si>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</si>
  <si>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</si>
  <si>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</si>
  <si>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</si>
  <si>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</si>
  <si>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</si>
  <si>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</si>
  <si>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</si>
  <si>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</si>
  <si>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</si>
  <si>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</si>
  <si>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</si>
  <si>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</si>
  <si>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</si>
  <si>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</si>
  <si>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</si>
  <si>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</si>
  <si>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</si>
  <si>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</si>
  <si>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</si>
  <si>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</si>
  <si>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</si>
  <si>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</si>
  <si>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</si>
  <si>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</si>
  <si>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</si>
  <si>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</si>
  <si>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</si>
  <si>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</si>
  <si>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</si>
  <si>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</si>
  <si>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</si>
  <si>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</si>
  <si>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</si>
  <si>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</si>
  <si>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</si>
  <si>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</si>
  <si>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</si>
  <si>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</si>
  <si>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</si>
  <si>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</si>
  <si>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</si>
  <si>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</si>
  <si>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</si>
  <si>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</si>
  <si>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</si>
  <si>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</si>
  <si>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</si>
  <si>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</si>
  <si>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</si>
  <si>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</si>
  <si>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</si>
  <si>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</si>
  <si>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</si>
  <si>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</si>
  <si>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</si>
  <si>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</si>
  <si>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</si>
  <si>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</si>
  <si>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</si>
  <si>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</si>
  <si>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</si>
  <si>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</si>
  <si>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</si>
  <si>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</si>
  <si>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</si>
  <si>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</si>
  <si>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</si>
  <si>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</si>
  <si>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</si>
  <si>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</si>
  <si>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</si>
  <si>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</si>
  <si>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</si>
  <si>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</si>
  <si>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</si>
  <si>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</si>
  <si>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</si>
  <si>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</si>
  <si>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</si>
  <si>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</si>
  <si>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</si>
  <si>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</si>
  <si>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</si>
  <si>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</si>
  <si>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</si>
  <si>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</si>
  <si>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</si>
  <si>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</si>
  <si>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</si>
  <si>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</si>
  <si>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</si>
  <si>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</si>
  <si>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</si>
  <si>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</si>
  <si>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</si>
  <si>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</si>
  <si>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</si>
  <si>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</si>
  <si>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</si>
  <si>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</si>
  <si>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</si>
  <si>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</si>
  <si>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</si>
  <si>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</si>
  <si>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</si>
  <si>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</si>
  <si>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</si>
  <si>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</si>
  <si>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</si>
  <si>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</si>
  <si>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</si>
  <si>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</si>
  <si>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</si>
  <si>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</si>
  <si>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</si>
  <si>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</si>
  <si>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</si>
  <si>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</si>
  <si>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</si>
  <si>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</si>
  <si>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</si>
  <si>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</si>
  <si>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</si>
  <si>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</si>
  <si>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</si>
  <si>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</si>
  <si>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</si>
  <si>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</si>
  <si>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</si>
  <si>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</si>
  <si>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</si>
  <si>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</si>
  <si>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</si>
  <si>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</si>
  <si>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</si>
  <si>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</si>
  <si>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</si>
  <si>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</si>
  <si>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</si>
  <si>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</si>
  <si>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</si>
  <si>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</si>
  <si>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</si>
  <si>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</si>
  <si>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</si>
  <si>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</si>
  <si>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</si>
  <si>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</si>
  <si>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</si>
  <si>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</si>
  <si>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</si>
  <si>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</si>
  <si>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</si>
  <si>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</si>
  <si>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</si>
  <si>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</si>
  <si>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</si>
  <si>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</si>
  <si>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</si>
  <si>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</si>
  <si>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</si>
  <si>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</si>
  <si>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</si>
  <si>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</si>
  <si>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</si>
  <si>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</si>
  <si>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</si>
  <si>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</si>
  <si>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</si>
  <si>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</si>
  <si>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</si>
  <si>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</si>
  <si>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</si>
  <si>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</si>
  <si>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</si>
  <si>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</si>
  <si>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</si>
  <si>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</si>
  <si>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</si>
  <si>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</si>
  <si>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</si>
  <si>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</si>
  <si>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</si>
  <si>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</si>
  <si>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</si>
  <si>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</si>
  <si>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</si>
  <si>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</si>
  <si>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</si>
  <si>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</si>
  <si>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</si>
  <si>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</si>
  <si>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</si>
  <si>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</si>
  <si>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</si>
  <si>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</si>
  <si>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</si>
  <si>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</si>
  <si>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</si>
  <si>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</si>
  <si>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</si>
  <si>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</si>
  <si>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</si>
  <si>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</si>
  <si>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</si>
  <si>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</si>
  <si>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</si>
  <si>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</si>
  <si>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</si>
  <si>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</si>
  <si>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</si>
  <si>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</si>
  <si>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</si>
  <si>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</si>
  <si>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</si>
  <si>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</si>
  <si>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</si>
  <si>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</si>
  <si>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</si>
  <si>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</si>
  <si>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</si>
  <si>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</si>
  <si>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</si>
  <si>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</si>
  <si>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</si>
  <si>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</si>
  <si>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</si>
  <si>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</si>
  <si>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</si>
  <si>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</si>
  <si>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</si>
  <si>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</si>
  <si>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</si>
  <si>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</si>
  <si>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</si>
  <si>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</si>
  <si>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</si>
  <si>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</si>
  <si>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</si>
  <si>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</si>
  <si>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</si>
  <si>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</si>
  <si>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</si>
  <si>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</si>
  <si>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</si>
  <si>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</si>
  <si>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</si>
  <si>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</si>
  <si>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</si>
  <si>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</si>
  <si>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</si>
  <si>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</si>
  <si>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</si>
  <si>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</si>
  <si>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</si>
  <si>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</si>
  <si>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</si>
  <si>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</si>
  <si>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</si>
  <si>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</si>
  <si>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</si>
  <si>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</si>
  <si>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</si>
  <si>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</si>
  <si>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</si>
  <si>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</si>
  <si>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</si>
  <si>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</si>
  <si>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</si>
  <si>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</si>
  <si>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</si>
  <si>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</si>
  <si>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</si>
  <si>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</si>
  <si>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</si>
  <si>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</si>
  <si>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</si>
  <si>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</si>
  <si>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</si>
  <si>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</si>
  <si>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</si>
  <si>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</si>
  <si>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</si>
  <si>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</si>
  <si>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</si>
  <si>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</si>
  <si>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</si>
  <si>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</si>
  <si>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</si>
  <si>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</si>
  <si>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</si>
  <si>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</si>
  <si>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</si>
  <si>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</si>
  <si>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</si>
  <si>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</si>
  <si>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</si>
  <si>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</si>
  <si>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</si>
  <si>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</si>
  <si>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</si>
  <si>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</si>
  <si>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</si>
  <si>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</si>
  <si>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</si>
  <si>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</si>
  <si>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</si>
  <si>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</si>
  <si>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</si>
  <si>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</si>
  <si>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</si>
  <si>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</si>
  <si>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</si>
  <si>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</si>
  <si>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</si>
  <si>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</si>
  <si>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</si>
  <si>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</si>
  <si>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</si>
  <si>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</si>
  <si>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</si>
  <si>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</si>
  <si>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</si>
  <si>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</si>
  <si>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</si>
  <si>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</si>
  <si>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</si>
  <si>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</si>
  <si>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</si>
  <si>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</si>
  <si>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</si>
  <si>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</si>
  <si>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</si>
  <si>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</si>
  <si>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</si>
  <si>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</si>
  <si>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</si>
  <si>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</si>
  <si>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</si>
  <si>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</si>
  <si>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</si>
  <si>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</si>
  <si>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</si>
  <si>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</si>
  <si>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</si>
  <si>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</si>
  <si>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</si>
  <si>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</si>
  <si>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</si>
  <si>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</si>
  <si>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</si>
  <si>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</si>
  <si>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</si>
  <si>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</si>
  <si>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</si>
  <si>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</si>
  <si>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</si>
  <si>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</si>
  <si>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</si>
  <si>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</si>
  <si>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</si>
  <si>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</si>
  <si>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</si>
  <si>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</si>
  <si>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</si>
  <si>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</si>
  <si>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</si>
  <si>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</si>
  <si>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</si>
  <si>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</si>
  <si>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</si>
  <si>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</si>
  <si>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</si>
  <si>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</si>
  <si>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</si>
  <si>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</si>
  <si>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</si>
  <si>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</si>
  <si>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</si>
  <si>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</si>
  <si>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</si>
  <si>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</si>
  <si>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</si>
  <si>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</si>
  <si>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</si>
  <si>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</si>
  <si>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</si>
  <si>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</si>
  <si>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</si>
  <si>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</si>
  <si>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</si>
  <si>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</si>
  <si>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</si>
  <si>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</si>
  <si>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</si>
  <si>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</si>
  <si>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</si>
  <si>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</si>
  <si>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</si>
  <si>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</si>
  <si>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</si>
  <si>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</si>
  <si>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</si>
  <si>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</si>
  <si>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</si>
  <si>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</si>
  <si>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</si>
  <si>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</si>
  <si>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</si>
  <si>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</si>
  <si>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</si>
  <si>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</si>
  <si>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</si>
  <si>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</si>
  <si>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</si>
  <si>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</si>
  <si>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</si>
  <si>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</si>
  <si>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</si>
  <si>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</si>
  <si>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</si>
  <si>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</si>
  <si>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</si>
  <si>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</si>
  <si>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</si>
  <si>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</si>
  <si>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</si>
  <si>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</si>
  <si>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</si>
  <si>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</si>
  <si>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</si>
  <si>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</si>
  <si>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</si>
  <si>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</si>
  <si>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</si>
  <si>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</si>
  <si>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</si>
  <si>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</si>
  <si>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</si>
  <si>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</si>
  <si>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</si>
  <si>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</si>
  <si>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</si>
  <si>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</si>
  <si>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</si>
  <si>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</si>
  <si>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</si>
  <si>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</si>
  <si>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</si>
  <si>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</si>
  <si>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</si>
  <si>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</si>
  <si>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</si>
  <si>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</si>
  <si>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</si>
  <si>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</si>
  <si>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</si>
  <si>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</si>
  <si>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</si>
  <si>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</si>
  <si>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</si>
  <si>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</si>
  <si>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</si>
  <si>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</si>
  <si>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</si>
  <si>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</si>
  <si>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</si>
  <si>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</si>
  <si>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</si>
  <si>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</si>
  <si>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</si>
  <si>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</si>
  <si>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</si>
  <si>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</si>
  <si>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</si>
  <si>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</si>
  <si>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</si>
  <si>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</si>
  <si>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</si>
  <si>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</si>
  <si>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</si>
  <si>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</si>
  <si>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</si>
  <si>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</si>
  <si>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</si>
  <si>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</si>
  <si>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</si>
  <si>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</si>
  <si>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</si>
  <si>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</si>
  <si>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</si>
  <si>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</si>
  <si>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</si>
  <si>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</si>
  <si>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</si>
  <si>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</si>
  <si>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</si>
  <si>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</si>
  <si>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</si>
  <si>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</si>
  <si>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</si>
  <si>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</si>
  <si>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</si>
  <si>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</si>
  <si>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</si>
  <si>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</si>
  <si>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</si>
  <si>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</si>
  <si>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</si>
  <si>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</si>
  <si>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</si>
  <si>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</si>
  <si>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</si>
  <si>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</si>
  <si>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</si>
  <si>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</si>
  <si>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</si>
  <si>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</si>
  <si>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</si>
  <si>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</si>
  <si>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</si>
  <si>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</si>
  <si>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</si>
  <si>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</si>
  <si>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</si>
  <si>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</si>
  <si>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</si>
  <si>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</si>
  <si>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</si>
  <si>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</si>
  <si>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</si>
  <si>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</si>
  <si>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</si>
  <si>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</si>
  <si>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</si>
  <si>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</si>
  <si>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</si>
  <si>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</si>
  <si>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</si>
  <si>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</si>
  <si>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</si>
  <si>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</si>
  <si>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</si>
  <si>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</si>
  <si>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</si>
  <si>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</si>
  <si>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</si>
  <si>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</si>
  <si>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</si>
  <si>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</si>
  <si>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</si>
  <si>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</si>
  <si>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</si>
  <si>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</si>
  <si>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</si>
  <si>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</si>
  <si>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</si>
  <si>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</si>
  <si>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</si>
  <si>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</si>
  <si>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</si>
  <si>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</si>
  <si>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</si>
  <si>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</si>
  <si>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</si>
  <si>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</si>
  <si>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</si>
  <si>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</si>
  <si>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</si>
  <si>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</si>
  <si>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</si>
  <si>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</si>
  <si>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</si>
  <si>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</si>
  <si>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</si>
  <si>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</si>
  <si>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</si>
  <si>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</si>
  <si>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</si>
  <si>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</si>
  <si>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</si>
  <si>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</si>
  <si>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</si>
  <si>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</si>
  <si>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</si>
  <si>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</si>
  <si>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</si>
  <si>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</si>
  <si>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</si>
  <si>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</si>
  <si>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</si>
  <si>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</si>
  <si>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</si>
  <si>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</si>
  <si>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</si>
  <si>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</si>
  <si>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</si>
  <si>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</si>
  <si>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</si>
  <si>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</si>
  <si>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</si>
  <si>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</si>
  <si>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</si>
  <si>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</si>
  <si>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</si>
  <si>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</si>
  <si>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</si>
  <si>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</si>
  <si>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</si>
  <si>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</si>
  <si>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</si>
  <si>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</si>
  <si>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</si>
  <si>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</si>
  <si>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</si>
  <si>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</si>
  <si>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</si>
  <si>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</si>
  <si>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</si>
  <si>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</si>
  <si>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</si>
  <si>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</si>
  <si>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</si>
  <si>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</si>
  <si>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</si>
  <si>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</si>
  <si>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</si>
  <si>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</si>
  <si>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</si>
  <si>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</si>
  <si>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</si>
  <si>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</si>
  <si>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</si>
  <si>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</si>
  <si>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</si>
  <si>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</si>
  <si>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</si>
  <si>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</si>
  <si>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</si>
  <si>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</si>
  <si>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</si>
  <si>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</si>
  <si>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</si>
  <si>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</si>
  <si>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</si>
  <si>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</si>
  <si>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</si>
  <si>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</si>
  <si>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</si>
  <si>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</si>
  <si>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</si>
  <si>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</si>
  <si>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</si>
  <si>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</si>
  <si>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</si>
  <si>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</si>
  <si>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</si>
  <si>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</si>
  <si>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</si>
  <si>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</si>
  <si>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</si>
  <si>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</si>
  <si>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</si>
  <si>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</si>
  <si>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</si>
  <si>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</si>
  <si>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</si>
  <si>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</si>
  <si>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</si>
  <si>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</si>
  <si>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</si>
  <si>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</si>
  <si>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</si>
  <si>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</si>
  <si>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</si>
  <si>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</si>
  <si>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</si>
  <si>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</si>
  <si>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</si>
  <si>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</si>
  <si>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</si>
  <si>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</si>
  <si>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</si>
  <si>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</si>
  <si>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</si>
  <si>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</si>
  <si>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</si>
  <si>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</si>
  <si>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</si>
  <si>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</si>
  <si>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</si>
  <si>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</si>
  <si>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</si>
  <si>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</si>
  <si>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</si>
  <si>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</si>
  <si>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</si>
  <si>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</si>
  <si>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</si>
  <si>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</si>
  <si>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</si>
  <si>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</si>
  <si>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</si>
  <si>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</si>
  <si>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</si>
  <si>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</si>
  <si>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</si>
  <si>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</si>
  <si>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</si>
  <si>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</si>
  <si>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</si>
  <si>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</si>
  <si>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</si>
  <si>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</si>
  <si>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</si>
  <si>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</si>
  <si>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</si>
  <si>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</si>
  <si>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</si>
  <si>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</si>
  <si>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</si>
  <si>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</si>
  <si>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</si>
  <si>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</si>
  <si>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</si>
  <si>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</si>
  <si>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</si>
  <si>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</si>
  <si>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</si>
  <si>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</si>
  <si>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</si>
  <si>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</si>
  <si>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</si>
  <si>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</si>
  <si>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</si>
  <si>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</si>
  <si>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</si>
  <si>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</si>
  <si>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</si>
  <si>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</si>
  <si>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</si>
  <si>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</si>
  <si>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</si>
  <si>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</si>
  <si>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</si>
  <si>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</si>
  <si>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</si>
  <si>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</si>
  <si>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</si>
  <si>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</si>
  <si>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</si>
  <si>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</si>
  <si>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</si>
  <si>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</si>
  <si>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</si>
  <si>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</si>
  <si>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</si>
  <si>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</si>
  <si>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</si>
  <si>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</si>
  <si>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</si>
  <si>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</si>
  <si>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</si>
  <si>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</si>
  <si>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</si>
  <si>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</si>
  <si>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</si>
  <si>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</si>
  <si>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</si>
  <si>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</si>
  <si>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</si>
  <si>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</si>
  <si>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</si>
  <si>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</si>
  <si>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</si>
  <si>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</si>
  <si>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</si>
  <si>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</si>
  <si>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</si>
  <si>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</si>
  <si>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</si>
  <si>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</si>
  <si>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</si>
  <si>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</si>
  <si>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</si>
  <si>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</si>
  <si>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</si>
  <si>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</si>
  <si>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</si>
  <si>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</si>
  <si>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</si>
  <si>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</si>
  <si>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</si>
  <si>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</si>
  <si>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</si>
  <si>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</si>
  <si>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</si>
  <si>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</si>
  <si>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</si>
  <si>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</si>
  <si>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</si>
  <si>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</si>
  <si>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</si>
  <si>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</si>
  <si>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</si>
  <si>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</si>
  <si>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</si>
  <si>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</si>
  <si>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</si>
  <si>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</si>
  <si>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</si>
  <si>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</si>
  <si>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</si>
  <si>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</si>
  <si>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</si>
  <si>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</si>
  <si>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</si>
  <si>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</si>
  <si>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</si>
  <si>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</si>
  <si>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</si>
  <si>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</si>
  <si>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</si>
  <si>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</si>
  <si>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</si>
  <si>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</si>
  <si>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</si>
  <si>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</si>
  <si>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</si>
  <si>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</si>
  <si>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</si>
  <si>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</si>
  <si>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</si>
  <si>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</si>
  <si>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</si>
  <si>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</si>
  <si>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</si>
  <si>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</si>
  <si>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</si>
  <si>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</si>
  <si>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</si>
  <si>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</si>
  <si>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</si>
  <si>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</si>
  <si>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</si>
  <si>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</si>
  <si>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</si>
  <si>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</si>
  <si>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</si>
  <si>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</si>
  <si>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</si>
  <si>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</si>
  <si>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</si>
  <si>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</si>
  <si>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</si>
  <si>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</si>
  <si>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</si>
  <si>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</si>
  <si>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</si>
  <si>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</si>
  <si>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</si>
  <si>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</si>
  <si>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</si>
  <si>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</si>
  <si>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</si>
  <si>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</si>
  <si>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</si>
  <si>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</si>
  <si>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</si>
  <si>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</si>
  <si>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</si>
  <si>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</si>
  <si>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</si>
  <si>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</si>
  <si>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</si>
  <si>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</si>
  <si>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</si>
  <si>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</si>
  <si>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</si>
  <si>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</si>
  <si>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</si>
  <si>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</si>
  <si>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</si>
  <si>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</si>
  <si>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</si>
  <si>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</si>
  <si>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</si>
  <si>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</si>
  <si>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</si>
  <si>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</si>
  <si>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</si>
  <si>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</si>
  <si>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</si>
  <si>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</si>
  <si>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</si>
  <si>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</si>
  <si>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</si>
  <si>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</si>
  <si>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</si>
  <si>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</si>
  <si>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</si>
  <si>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</si>
  <si>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</si>
  <si>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</si>
  <si>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</si>
  <si>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</si>
  <si>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</si>
  <si>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</si>
  <si>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</si>
  <si>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</si>
  <si>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</si>
  <si>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</si>
  <si>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</si>
  <si>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</si>
  <si>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</si>
  <si>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</si>
  <si>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</si>
  <si>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</si>
  <si>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</si>
  <si>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</si>
  <si>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</si>
  <si>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</si>
  <si>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</si>
  <si>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</si>
  <si>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</si>
  <si>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</si>
  <si>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</si>
  <si>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</si>
  <si>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</si>
  <si>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</si>
  <si>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</si>
  <si>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</si>
  <si>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</si>
  <si>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</si>
  <si>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</si>
  <si>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</si>
  <si>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</si>
  <si>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</si>
  <si>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</si>
  <si>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</si>
  <si>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</si>
  <si>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</si>
  <si>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</si>
  <si>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</si>
  <si>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</si>
  <si>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</si>
  <si>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</si>
  <si>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</si>
  <si>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</si>
  <si>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</si>
  <si>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</si>
  <si>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</si>
  <si>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</si>
  <si>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</si>
  <si>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</si>
  <si>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</si>
  <si>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</si>
  <si>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</si>
  <si>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</si>
  <si>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</si>
  <si>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</si>
  <si>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</si>
  <si>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</si>
  <si>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</si>
  <si>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</si>
  <si>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</si>
  <si>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</si>
  <si>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</si>
  <si>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</si>
  <si>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</si>
  <si>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</si>
  <si>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</si>
  <si>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</si>
  <si>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</si>
  <si>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</si>
  <si>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</si>
  <si>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</si>
  <si>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</si>
  <si>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</si>
  <si>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</si>
  <si>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</si>
  <si>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</si>
  <si>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</si>
  <si>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</si>
  <si>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</si>
  <si>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</si>
  <si>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</si>
  <si>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</si>
  <si>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</si>
  <si>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</si>
  <si>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</si>
  <si>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</si>
  <si>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</si>
  <si>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</si>
  <si>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</si>
  <si>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</si>
  <si>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</si>
  <si>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</si>
  <si>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</si>
  <si>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</si>
  <si>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</si>
  <si>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</si>
  <si>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</si>
  <si>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</si>
  <si>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</si>
  <si>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</si>
  <si>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</si>
  <si>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</si>
  <si>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</si>
  <si>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</si>
  <si>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</si>
  <si>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</si>
  <si>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</si>
  <si>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</si>
  <si>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</si>
  <si>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</si>
  <si>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</si>
  <si>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</si>
  <si>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</si>
  <si>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</si>
  <si>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</si>
  <si>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</si>
  <si>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</si>
  <si>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</si>
  <si>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</si>
  <si>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</si>
  <si>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</si>
  <si>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</si>
  <si>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</si>
  <si>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</si>
  <si>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</si>
  <si>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</si>
  <si>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</si>
  <si>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</si>
  <si>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</si>
  <si>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</si>
  <si>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</si>
  <si>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</si>
  <si>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</si>
  <si>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</si>
  <si>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</si>
  <si>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</si>
  <si>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</si>
  <si>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</si>
  <si>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</si>
  <si>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</si>
  <si>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</si>
  <si>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</si>
  <si>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</si>
  <si>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</si>
  <si>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</si>
  <si>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</si>
  <si>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</si>
  <si>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</si>
  <si>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</si>
  <si>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</si>
  <si>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</si>
  <si>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</si>
  <si>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</si>
  <si>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</si>
  <si>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</si>
  <si>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</si>
  <si>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</si>
  <si>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</si>
  <si>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</si>
  <si>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</si>
  <si>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</si>
  <si>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</si>
  <si>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</si>
  <si>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</si>
  <si>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</si>
  <si>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</si>
  <si>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</si>
  <si>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</si>
  <si>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</si>
  <si>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</si>
  <si>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</si>
  <si>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</si>
  <si>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</si>
  <si>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</si>
  <si>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</si>
  <si>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</si>
  <si>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</si>
  <si>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</si>
  <si>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</si>
  <si>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</si>
  <si>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</si>
  <si>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</si>
  <si>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</si>
  <si>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</si>
  <si>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</si>
  <si>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</si>
  <si>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</si>
  <si>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</si>
  <si>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</si>
  <si>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</si>
  <si>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</si>
  <si>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</si>
  <si>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</si>
  <si>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</si>
  <si>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</si>
  <si>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</si>
  <si>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</si>
  <si>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</si>
  <si>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</si>
  <si>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</si>
  <si>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</si>
  <si>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</si>
  <si>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</si>
  <si>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</si>
  <si>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</si>
  <si>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</si>
  <si>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</si>
  <si>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</si>
  <si>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</si>
  <si>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</si>
  <si>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</si>
  <si>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</si>
  <si>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</si>
  <si>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</si>
  <si>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</si>
  <si>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</si>
  <si>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</si>
  <si>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</si>
  <si>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</si>
  <si>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</si>
  <si>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</si>
  <si>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</si>
  <si>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</si>
  <si>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</si>
  <si>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</si>
  <si>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</si>
  <si>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</si>
  <si>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</si>
  <si>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</si>
  <si>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</si>
  <si>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</si>
  <si>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</si>
  <si>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</si>
  <si>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</si>
  <si>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</si>
  <si>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</si>
  <si>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</si>
  <si>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</si>
  <si>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</si>
  <si>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</si>
  <si>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</si>
  <si>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</si>
  <si>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</si>
  <si>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</si>
  <si>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</si>
  <si>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</si>
  <si>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</si>
  <si>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</si>
  <si>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</si>
  <si>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</si>
  <si>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</si>
  <si>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</si>
  <si>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</si>
  <si>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</si>
  <si>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</si>
  <si>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</si>
  <si>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</si>
  <si>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</si>
  <si>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</si>
  <si>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</si>
  <si>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</si>
  <si>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</si>
  <si>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</si>
  <si>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</si>
  <si>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</si>
  <si>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</si>
  <si>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</si>
  <si>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</si>
  <si>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</si>
  <si>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</si>
  <si>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</si>
  <si>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</si>
  <si>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</si>
  <si>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</si>
  <si>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</si>
  <si>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</si>
  <si>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</si>
  <si>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</si>
  <si>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</si>
  <si>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</si>
  <si>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</si>
  <si>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</si>
  <si>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</si>
  <si>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</si>
  <si>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</si>
  <si>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</si>
  <si>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</si>
  <si>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</si>
  <si>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</si>
  <si>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</si>
  <si>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</si>
  <si>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</si>
  <si>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</si>
  <si>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</si>
  <si>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</si>
  <si>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</si>
  <si>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</si>
  <si>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</si>
  <si>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</si>
  <si>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</si>
  <si>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</si>
  <si>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</si>
  <si>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</si>
  <si>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</si>
  <si>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</si>
  <si>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</si>
  <si>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</si>
  <si>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</si>
  <si>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</si>
  <si>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</si>
  <si>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</si>
  <si>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</si>
  <si>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</si>
  <si>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</si>
  <si>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</si>
  <si>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</si>
  <si>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</si>
  <si>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</si>
  <si>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</si>
  <si>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</si>
  <si>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</si>
  <si>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</si>
  <si>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</si>
  <si>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</si>
  <si>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</si>
  <si>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</si>
  <si>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</si>
  <si>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</si>
  <si>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</si>
  <si>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</si>
  <si>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</si>
  <si>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</si>
  <si>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</si>
  <si>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</si>
  <si>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</si>
  <si>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</si>
  <si>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</si>
  <si>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</si>
  <si>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</si>
  <si>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</si>
  <si>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</si>
  <si>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</si>
  <si>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</si>
  <si>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</si>
  <si>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</si>
  <si>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</si>
  <si>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</si>
  <si>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</si>
  <si>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</si>
  <si>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</si>
  <si>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</si>
  <si>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</si>
  <si>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</si>
  <si>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</si>
  <si>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</si>
  <si>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</si>
  <si>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</si>
  <si>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</si>
  <si>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</si>
  <si>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</si>
  <si>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</si>
  <si>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</si>
  <si>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</si>
  <si>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</si>
  <si>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</si>
  <si>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</si>
  <si>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</si>
  <si>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</si>
  <si>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</si>
  <si>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</si>
  <si>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</si>
  <si>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</si>
  <si>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</si>
  <si>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</si>
  <si>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</si>
  <si>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</si>
  <si>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</si>
  <si>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</si>
  <si>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</si>
  <si>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</si>
  <si>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</si>
  <si>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</si>
  <si>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</si>
  <si>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</si>
  <si>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</si>
  <si>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</si>
  <si>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</si>
  <si>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</si>
  <si>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</si>
  <si>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</si>
  <si>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</si>
  <si>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</si>
  <si>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</si>
  <si>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</si>
  <si>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</si>
  <si>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</si>
  <si>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</si>
  <si>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</si>
  <si>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</si>
  <si>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</si>
  <si>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</si>
  <si>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</si>
  <si>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</si>
  <si>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</si>
  <si>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</si>
  <si>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</si>
  <si>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</si>
  <si>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</si>
  <si>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</si>
  <si>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</si>
  <si>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</si>
  <si>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</si>
  <si>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</si>
  <si>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</si>
  <si>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</si>
  <si>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</si>
  <si>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</si>
  <si>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</si>
  <si>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</si>
  <si>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</si>
  <si>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</si>
  <si>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</si>
  <si>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</si>
  <si>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</si>
  <si>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</si>
  <si>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</si>
  <si>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</si>
  <si>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</si>
  <si>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</si>
  <si>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</si>
  <si>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</si>
  <si>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</si>
  <si>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</si>
  <si>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</si>
  <si>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</si>
  <si>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</si>
  <si>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</si>
  <si>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</si>
  <si>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</si>
  <si>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</si>
  <si>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</si>
  <si>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</si>
  <si>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</si>
  <si>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</si>
  <si>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</si>
  <si>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</si>
  <si>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</si>
  <si>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</si>
  <si>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</si>
  <si>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</si>
  <si>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</si>
  <si>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</si>
  <si>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</si>
  <si>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</si>
  <si>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</si>
  <si>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</si>
  <si>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</si>
  <si>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</si>
  <si>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</si>
  <si>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</si>
  <si>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</si>
  <si>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</si>
  <si>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</si>
  <si>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</si>
  <si>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</si>
  <si>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</si>
  <si>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</si>
  <si>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</si>
  <si>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</si>
  <si>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</si>
  <si>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</si>
  <si>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</si>
  <si>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</si>
  <si>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</si>
  <si>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</si>
  <si>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</si>
  <si>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</si>
  <si>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</si>
  <si>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</si>
  <si>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</si>
  <si>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</si>
  <si>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</si>
  <si>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</si>
  <si>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</si>
  <si>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</si>
  <si>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</si>
  <si>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</si>
  <si>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</si>
  <si>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</si>
  <si>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</si>
  <si>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</si>
  <si>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</si>
  <si>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</si>
  <si>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</si>
  <si>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</si>
  <si>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</si>
  <si>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</si>
  <si>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</si>
  <si>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</si>
  <si>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</si>
  <si>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</si>
  <si>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</si>
  <si>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</si>
  <si>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</si>
  <si>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</si>
  <si>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</si>
  <si>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</si>
  <si>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</si>
  <si>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</si>
  <si>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</si>
  <si>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</si>
  <si>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</si>
  <si>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</si>
  <si>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</si>
  <si>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</si>
  <si>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</si>
  <si>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</si>
  <si>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</si>
  <si>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</si>
  <si>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</si>
  <si>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</si>
  <si>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</si>
  <si>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</si>
  <si>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</si>
  <si>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</si>
  <si>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</si>
  <si>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</si>
  <si>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</si>
  <si>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</si>
  <si>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</si>
  <si>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</si>
  <si>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</si>
  <si>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</si>
  <si>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</si>
  <si>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</si>
  <si>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</si>
  <si>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</si>
  <si>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</si>
  <si>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</si>
  <si>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</si>
  <si>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</si>
  <si>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</si>
  <si>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</si>
  <si>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</si>
  <si>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</si>
  <si>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</si>
  <si>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</si>
  <si>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</si>
  <si>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</si>
  <si>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</si>
  <si>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</si>
  <si>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</si>
  <si>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</si>
  <si>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</si>
  <si>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</si>
  <si>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</si>
  <si>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</si>
  <si>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</si>
  <si>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</si>
  <si>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</si>
  <si>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</si>
  <si>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</si>
  <si>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</si>
  <si>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</si>
  <si>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</si>
  <si>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</si>
  <si>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</si>
  <si>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</si>
  <si>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</si>
  <si>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</si>
  <si>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</si>
  <si>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</si>
  <si>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</si>
  <si>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</si>
  <si>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</si>
  <si>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</si>
  <si>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</si>
  <si>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</si>
  <si>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</si>
  <si>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</si>
  <si>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</si>
  <si>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</si>
  <si>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</si>
  <si>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</si>
  <si>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</si>
  <si>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</si>
  <si>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</si>
  <si>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</si>
  <si>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</si>
  <si>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</si>
  <si>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</si>
  <si>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</si>
  <si>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</si>
  <si>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</si>
  <si>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</si>
  <si>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</si>
  <si>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</si>
  <si>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</si>
  <si>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</si>
  <si>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</si>
  <si>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</si>
  <si>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</si>
  <si>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</si>
  <si>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</si>
  <si>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</si>
  <si>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</si>
  <si>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</si>
  <si>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</si>
  <si>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</si>
  <si>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</si>
  <si>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</si>
  <si>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</si>
  <si>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</si>
  <si>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</si>
  <si>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</si>
  <si>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</si>
  <si>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</si>
  <si>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</si>
  <si>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</si>
  <si>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</si>
  <si>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</si>
  <si>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</si>
  <si>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</si>
  <si>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</si>
  <si>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</si>
  <si>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</si>
  <si>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</si>
  <si>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</si>
  <si>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</si>
  <si>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</si>
  <si>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</si>
  <si>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</si>
  <si>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</si>
  <si>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</si>
  <si>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</si>
  <si>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</si>
  <si>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</si>
  <si>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</si>
  <si>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</si>
  <si>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</si>
  <si>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</si>
  <si>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</si>
  <si>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</si>
  <si>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</si>
  <si>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</si>
  <si>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</si>
  <si>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</si>
  <si>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</si>
  <si>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</si>
  <si>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</si>
  <si>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</si>
  <si>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</si>
  <si>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</si>
  <si>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</si>
  <si>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</si>
  <si>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</si>
  <si>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</si>
  <si>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</si>
  <si>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</si>
  <si>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</si>
  <si>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</si>
  <si>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</si>
  <si>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</si>
  <si>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</si>
  <si>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</si>
  <si>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</si>
  <si>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</si>
  <si>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</si>
  <si>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</si>
  <si>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</si>
  <si>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</si>
  <si>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</si>
  <si>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</si>
  <si>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</si>
  <si>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</si>
  <si>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</si>
  <si>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</si>
  <si>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</si>
  <si>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</si>
  <si>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</si>
  <si>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</si>
  <si>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</si>
  <si>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</si>
  <si>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</si>
  <si>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</si>
  <si>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</si>
  <si>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</si>
  <si>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</si>
  <si>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</si>
  <si>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</si>
  <si>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</si>
  <si>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</si>
  <si>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</si>
  <si>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</si>
  <si>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</si>
  <si>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</si>
  <si>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</si>
  <si>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</si>
  <si>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</si>
  <si>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</si>
  <si>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</si>
  <si>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</si>
  <si>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</si>
  <si>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</si>
  <si>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</si>
  <si>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</si>
  <si>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</si>
  <si>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</si>
  <si>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</si>
  <si>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</si>
  <si>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</si>
  <si>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</si>
  <si>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</si>
  <si>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</si>
  <si>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</si>
  <si>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</si>
  <si>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</si>
  <si>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</si>
  <si>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</si>
  <si>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</si>
  <si>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</si>
  <si>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</si>
  <si>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</si>
  <si>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</si>
  <si>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</si>
  <si>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</si>
  <si>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</si>
  <si>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</si>
  <si>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</si>
  <si>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</si>
  <si>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</si>
  <si>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</si>
  <si>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</si>
  <si>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</si>
  <si>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</si>
  <si>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</si>
  <si>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</si>
  <si>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</si>
  <si>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</si>
  <si>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</si>
  <si>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</si>
  <si>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</si>
  <si>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</si>
  <si>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</si>
  <si>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</si>
  <si>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</si>
  <si>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</si>
  <si>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</si>
  <si>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</si>
  <si>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</si>
  <si>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</si>
  <si>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</si>
  <si>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</si>
  <si>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</si>
  <si>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</si>
  <si>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</si>
  <si>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</si>
  <si>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</si>
  <si>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</si>
  <si>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</si>
  <si>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</si>
  <si>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</si>
  <si>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</si>
  <si>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</si>
  <si>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</si>
  <si>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</si>
  <si>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</si>
  <si>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</si>
  <si>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</si>
  <si>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</si>
  <si>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</si>
  <si>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</si>
  <si>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</si>
  <si>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</si>
  <si>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</si>
  <si>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</si>
  <si>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</si>
  <si>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</si>
  <si>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</si>
  <si>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</si>
  <si>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</si>
  <si>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</si>
  <si>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</si>
  <si>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</si>
  <si>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</si>
  <si>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</si>
  <si>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</si>
  <si>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</si>
  <si>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</si>
  <si>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</si>
  <si>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</si>
  <si>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</si>
  <si>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</si>
  <si>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</si>
  <si>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</si>
  <si>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</si>
  <si>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</si>
  <si>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</si>
  <si>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</si>
  <si>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</si>
  <si>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</si>
  <si>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</si>
  <si>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</si>
  <si>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</si>
  <si>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</si>
  <si>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</si>
  <si>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</si>
  <si>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</si>
  <si>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</si>
  <si>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</si>
  <si>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</si>
  <si>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</si>
  <si>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</si>
  <si>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</si>
  <si>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</si>
  <si>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</si>
  <si>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</si>
  <si>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</si>
  <si>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</si>
  <si>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</si>
  <si>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</si>
  <si>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</si>
  <si>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</si>
  <si>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</si>
  <si>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</si>
  <si>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</si>
  <si>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</si>
  <si>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</si>
  <si>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</si>
  <si>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</si>
  <si>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</si>
  <si>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</si>
  <si>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</si>
  <si>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</si>
  <si>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</si>
  <si>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</si>
  <si>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</si>
  <si>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</si>
  <si>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</si>
  <si>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</si>
  <si>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</si>
  <si>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</si>
  <si>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</si>
  <si>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</si>
  <si>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</si>
  <si>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</si>
  <si>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</si>
  <si>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</si>
  <si>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</si>
  <si>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</si>
  <si>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</si>
  <si>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</si>
  <si>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</si>
  <si>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</si>
  <si>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</si>
  <si>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</si>
  <si>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</si>
  <si>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</si>
  <si>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</si>
  <si>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</si>
  <si>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</si>
  <si>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</si>
  <si>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</si>
  <si>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</si>
  <si>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</si>
  <si>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</si>
  <si>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</si>
  <si>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</si>
  <si>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</si>
  <si>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</si>
  <si>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</si>
  <si>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</si>
  <si>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</si>
  <si>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</si>
  <si>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</si>
  <si>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</si>
  <si>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</si>
  <si>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</si>
  <si>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</si>
  <si>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</si>
  <si>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</si>
  <si>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</si>
  <si>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</si>
  <si>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</si>
  <si>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</si>
  <si>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</si>
  <si>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</si>
  <si>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</si>
  <si>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</si>
  <si>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</si>
  <si>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</si>
  <si>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</si>
  <si>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</si>
  <si>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</si>
  <si>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</si>
  <si>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</si>
  <si>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</si>
  <si>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</si>
  <si>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</si>
  <si>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</si>
  <si>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</si>
  <si>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</si>
  <si>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</si>
  <si>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</si>
  <si>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</si>
  <si>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</si>
  <si>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</si>
  <si>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</si>
  <si>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</si>
  <si>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</si>
  <si>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</si>
  <si>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</si>
  <si>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</si>
  <si>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</si>
  <si>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</si>
  <si>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</si>
  <si>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</si>
  <si>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</si>
  <si>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</si>
  <si>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</si>
  <si>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</si>
  <si>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</si>
  <si>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</si>
  <si>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</si>
  <si>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</si>
  <si>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</si>
  <si>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</si>
  <si>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</si>
  <si>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</si>
  <si>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</si>
  <si>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</si>
  <si>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</si>
  <si>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</si>
  <si>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</si>
  <si>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</si>
  <si>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</si>
  <si>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</si>
  <si>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</si>
  <si>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</si>
  <si>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</si>
  <si>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</si>
  <si>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</si>
  <si>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</si>
  <si>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</si>
  <si>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</si>
  <si>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</si>
  <si>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</si>
  <si>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</si>
  <si>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</si>
  <si>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</si>
  <si>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</si>
  <si>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</si>
  <si>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</si>
  <si>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</si>
  <si>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</si>
  <si>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</si>
  <si>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</si>
  <si>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</si>
  <si>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</si>
  <si>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</si>
  <si>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</si>
  <si>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</si>
  <si>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</si>
  <si>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</si>
  <si>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</si>
  <si>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</si>
  <si>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</si>
  <si>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</si>
  <si>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</si>
  <si>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</si>
  <si>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</si>
  <si>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</si>
  <si>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</si>
  <si>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</si>
  <si>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</si>
  <si>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</si>
  <si>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</si>
  <si>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</si>
  <si>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</si>
  <si>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</si>
  <si>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</si>
  <si>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</si>
  <si>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</si>
  <si>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</si>
  <si>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</si>
  <si>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</si>
  <si>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</si>
  <si>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</si>
  <si>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</si>
  <si>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</si>
  <si>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</si>
  <si>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</si>
  <si>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</si>
  <si>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</si>
  <si>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</si>
  <si>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</si>
  <si>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</si>
  <si>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</si>
  <si>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</si>
  <si>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</si>
  <si>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</si>
  <si>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</si>
  <si>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</si>
  <si>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</si>
  <si>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</si>
  <si>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</si>
  <si>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</si>
  <si>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</si>
  <si>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</si>
  <si>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</si>
  <si>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</si>
  <si>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</si>
  <si>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</si>
  <si>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</si>
  <si>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</si>
  <si>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</si>
  <si>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</si>
  <si>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</si>
  <si>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</si>
  <si>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</si>
  <si>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</si>
  <si>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</si>
  <si>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</si>
  <si>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</si>
  <si>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</si>
  <si>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</si>
  <si>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</si>
  <si>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</si>
  <si>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</si>
  <si>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</si>
  <si>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</si>
  <si>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</si>
  <si>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</si>
  <si>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</si>
  <si>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</si>
  <si>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</si>
  <si>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</si>
  <si>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</si>
  <si>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</si>
  <si>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</si>
  <si>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</si>
  <si>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</si>
  <si>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</si>
  <si>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</si>
  <si>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</si>
  <si>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</si>
  <si>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</si>
  <si>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</si>
  <si>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</si>
  <si>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</si>
  <si>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</si>
  <si>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</si>
  <si>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</si>
  <si>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</si>
  <si>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</si>
  <si>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</si>
  <si>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</si>
  <si>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</si>
  <si>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</si>
  <si>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</si>
  <si>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</si>
  <si>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</si>
  <si>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</si>
  <si>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</si>
  <si>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</si>
  <si>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</si>
  <si>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</si>
  <si>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</si>
  <si>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</si>
  <si>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</si>
  <si>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</si>
  <si>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</si>
  <si>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</si>
  <si>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</si>
  <si>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</si>
  <si>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</si>
  <si>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</si>
  <si>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</si>
  <si>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</si>
  <si>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</si>
  <si>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</si>
  <si>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</si>
  <si>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</si>
  <si>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</si>
  <si>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</si>
  <si>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</si>
  <si>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</si>
  <si>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</si>
  <si>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</si>
  <si>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</si>
  <si>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</si>
  <si>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</si>
  <si>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</si>
  <si>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</si>
  <si>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</si>
  <si>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</si>
  <si>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</si>
  <si>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</si>
  <si>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</si>
  <si>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</si>
  <si>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</si>
  <si>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</si>
  <si>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</si>
  <si>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</si>
  <si>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</si>
  <si>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</si>
  <si>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</si>
  <si>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</si>
  <si>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</si>
  <si>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</si>
  <si>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</si>
  <si>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</si>
  <si>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</si>
  <si>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</si>
  <si>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</si>
  <si>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</si>
  <si>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</si>
  <si>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</si>
  <si>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</si>
  <si>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</si>
  <si>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</si>
  <si>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</si>
  <si>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</si>
  <si>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</si>
  <si>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</si>
  <si>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</si>
  <si>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</si>
  <si>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</si>
  <si>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</si>
  <si>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</si>
  <si>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</si>
  <si>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</si>
  <si>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</si>
  <si>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</si>
  <si>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</si>
  <si>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</si>
  <si>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</si>
  <si>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</si>
  <si>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</si>
  <si>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</si>
  <si>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</si>
  <si>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</si>
  <si>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</si>
  <si>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</si>
  <si>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</si>
  <si>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</si>
  <si>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</si>
  <si>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</si>
  <si>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</si>
  <si>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</si>
  <si>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</si>
  <si>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</si>
  <si>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</si>
  <si>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</si>
  <si>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</si>
  <si>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</si>
  <si>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</si>
  <si>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</si>
  <si>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</si>
  <si>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</si>
  <si>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</si>
  <si>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</si>
  <si>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</si>
  <si>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</si>
  <si>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</si>
  <si>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</si>
  <si>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</si>
  <si>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</si>
  <si>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</si>
  <si>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</si>
  <si>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</si>
  <si>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</si>
  <si>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</si>
  <si>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</si>
  <si>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</si>
  <si>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</si>
  <si>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</si>
  <si>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</si>
  <si>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</si>
  <si>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</si>
  <si>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</si>
  <si>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</si>
  <si>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</si>
  <si>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</si>
  <si>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</si>
  <si>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</si>
  <si>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</si>
  <si>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</si>
  <si>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</si>
  <si>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</si>
  <si>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</si>
  <si>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</si>
  <si>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</si>
  <si>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</si>
  <si>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</si>
  <si>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</si>
  <si>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</si>
  <si>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</si>
  <si>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</si>
  <si>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</si>
  <si>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</si>
  <si>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</si>
  <si>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</si>
  <si>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</si>
  <si>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</si>
  <si>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</si>
  <si>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</si>
  <si>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</si>
  <si>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</si>
  <si>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</si>
  <si>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</si>
  <si>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</si>
  <si>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</si>
  <si>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</si>
  <si>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</si>
  <si>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</si>
  <si>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</si>
  <si>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</si>
  <si>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</si>
  <si>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</si>
  <si>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</si>
  <si>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</si>
  <si>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</si>
  <si>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</si>
  <si>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</si>
  <si>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</si>
  <si>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</si>
  <si>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</si>
  <si>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</si>
  <si>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</si>
  <si>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</si>
  <si>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</si>
  <si>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</si>
  <si>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</si>
  <si>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</si>
  <si>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</si>
  <si>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</si>
  <si>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</si>
  <si>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</si>
  <si>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</si>
  <si>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</si>
  <si>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</si>
  <si>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</si>
  <si>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</si>
  <si>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</si>
  <si>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</si>
  <si>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</si>
  <si>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</si>
  <si>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</si>
  <si>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</si>
  <si>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</si>
  <si>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</si>
  <si>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</si>
  <si>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</si>
  <si>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</si>
  <si>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</si>
  <si>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</si>
  <si>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</si>
  <si>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</si>
  <si>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</si>
  <si>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</si>
  <si>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</si>
  <si>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</si>
  <si>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</si>
  <si>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</si>
  <si>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</si>
  <si>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</si>
  <si>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</si>
  <si>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</si>
  <si>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</si>
  <si>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</si>
  <si>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</si>
  <si>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</si>
  <si>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</si>
  <si>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</si>
  <si>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</si>
  <si>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</si>
  <si>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</si>
  <si>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</si>
  <si>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</si>
  <si>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</si>
  <si>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</si>
  <si>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</si>
  <si>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</si>
  <si>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</si>
  <si>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</si>
  <si>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</si>
  <si>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</si>
  <si>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</si>
  <si>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</si>
  <si>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</si>
  <si>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</si>
  <si>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</si>
  <si>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</si>
  <si>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</si>
  <si>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</si>
  <si>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</si>
  <si>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</si>
  <si>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</si>
  <si>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</si>
  <si>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</si>
  <si>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</si>
  <si>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</si>
  <si>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</si>
  <si>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</si>
  <si>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</si>
  <si>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</si>
  <si>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</si>
  <si>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</si>
  <si>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</si>
  <si>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</si>
  <si>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</si>
  <si>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</si>
  <si>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</si>
  <si>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</si>
  <si>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</si>
  <si>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</si>
  <si>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</si>
  <si>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</si>
  <si>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</si>
  <si>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</si>
  <si>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</si>
  <si>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</si>
  <si>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</si>
  <si>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</si>
  <si>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</si>
  <si>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</si>
  <si>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</si>
  <si>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</si>
  <si>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</si>
  <si>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</si>
  <si>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</si>
  <si>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</si>
  <si>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</si>
  <si>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</si>
  <si>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</si>
  <si>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</si>
  <si>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</si>
  <si>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</si>
  <si>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</si>
  <si>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</si>
  <si>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</si>
  <si>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</si>
  <si>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</si>
  <si>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</si>
  <si>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</si>
  <si>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</si>
  <si>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</si>
  <si>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</si>
  <si>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</si>
  <si>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</si>
  <si>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</si>
  <si>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</si>
  <si>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</si>
  <si>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</si>
  <si>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</si>
  <si>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</si>
  <si>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</si>
  <si>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</si>
  <si>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</si>
  <si>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</si>
  <si>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</si>
  <si>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</si>
  <si>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</si>
  <si>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</si>
  <si>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</si>
  <si>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</si>
  <si>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</si>
  <si>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</si>
  <si>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</si>
  <si>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</si>
  <si>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</si>
  <si>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</si>
  <si>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</si>
  <si>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</si>
  <si>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</si>
  <si>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</si>
  <si>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</si>
  <si>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</si>
  <si>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</si>
  <si>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</si>
  <si>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</si>
  <si>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</si>
  <si>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</si>
  <si>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</si>
  <si>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</si>
  <si>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</si>
  <si>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</si>
  <si>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</si>
  <si>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</si>
  <si>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</si>
  <si>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</si>
  <si>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</si>
  <si>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</si>
  <si>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</si>
  <si>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</si>
  <si>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</si>
  <si>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</si>
  <si>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</si>
  <si>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</si>
  <si>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</si>
  <si>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</si>
  <si>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</si>
  <si>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</si>
  <si>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</si>
  <si>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</si>
  <si>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</si>
  <si>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</si>
  <si>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</si>
  <si>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</si>
  <si>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</si>
  <si>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</si>
  <si>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</si>
  <si>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</si>
  <si>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</si>
  <si>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</si>
  <si>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</si>
  <si>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</si>
  <si>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</si>
  <si>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</si>
  <si>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</si>
  <si>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</si>
  <si>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</si>
  <si>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</si>
  <si>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</si>
  <si>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</si>
  <si>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</si>
  <si>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</si>
  <si>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</si>
  <si>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</si>
  <si>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</si>
  <si>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</si>
  <si>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</si>
  <si>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</si>
  <si>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</si>
  <si>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</si>
  <si>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</si>
  <si>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</si>
  <si>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</si>
  <si>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</si>
  <si>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</si>
  <si>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</si>
  <si>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</si>
  <si>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</si>
  <si>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</si>
  <si>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</si>
  <si>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</si>
  <si>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</si>
  <si>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</si>
  <si>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</si>
  <si>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</si>
  <si>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</si>
  <si>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</si>
  <si>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</si>
  <si>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</si>
  <si>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</si>
  <si>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</si>
  <si>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</si>
  <si>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</si>
  <si>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</si>
  <si>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</si>
  <si>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</si>
  <si>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</si>
  <si>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</si>
  <si>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</si>
  <si>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</si>
  <si>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</si>
  <si>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</si>
  <si>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</si>
  <si>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</si>
  <si>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</si>
  <si>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</si>
  <si>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</si>
  <si>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</si>
  <si>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</si>
  <si>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</si>
  <si>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</si>
  <si>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</si>
  <si>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</si>
  <si>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</si>
  <si>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</si>
  <si>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</si>
  <si>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</si>
  <si>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</si>
  <si>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</si>
  <si>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</si>
  <si>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</si>
  <si>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</si>
  <si>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</si>
  <si>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</si>
  <si>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</si>
  <si>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</si>
  <si>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</si>
  <si>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</si>
  <si>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</si>
  <si>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</si>
  <si>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</si>
  <si>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</si>
  <si>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</si>
  <si>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</si>
  <si>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</si>
  <si>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</si>
  <si>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</si>
  <si>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</si>
  <si>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</si>
  <si>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</si>
  <si>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</si>
  <si>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</si>
  <si>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</si>
  <si>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</si>
  <si>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</si>
  <si>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</si>
  <si>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</si>
  <si>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</si>
  <si>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</si>
  <si>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</si>
  <si>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</si>
  <si>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</si>
  <si>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</si>
  <si>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</si>
  <si>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</si>
  <si>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</si>
  <si>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</si>
  <si>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</si>
  <si>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</si>
  <si>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</si>
  <si>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</si>
  <si>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</si>
  <si>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</si>
  <si>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</si>
  <si>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</si>
  <si>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</si>
  <si>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</si>
  <si>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</si>
  <si>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</si>
  <si>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</si>
  <si>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</si>
  <si>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</si>
  <si>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</si>
  <si>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</si>
  <si>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</si>
  <si>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</si>
  <si>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</si>
  <si>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</si>
  <si>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</si>
  <si>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</si>
  <si>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</si>
  <si>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</si>
  <si>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</si>
  <si>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</si>
  <si>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</si>
  <si>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</si>
  <si>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</si>
  <si>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</si>
  <si>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</si>
  <si>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</si>
  <si>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</si>
  <si>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</si>
  <si>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</si>
  <si>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</si>
  <si>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</si>
  <si>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</si>
  <si>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</si>
  <si>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</si>
  <si>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</si>
  <si>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</si>
  <si>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</si>
  <si>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</si>
  <si>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</si>
  <si>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</si>
  <si>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</si>
  <si>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</si>
  <si>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</si>
  <si>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</si>
  <si>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</si>
  <si>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</si>
  <si>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</si>
  <si>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</si>
  <si>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</si>
  <si>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</si>
  <si>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</si>
  <si>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</si>
  <si>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</si>
  <si>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</si>
  <si>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</si>
  <si>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</si>
  <si>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</si>
  <si>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</si>
  <si>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</si>
  <si>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</si>
  <si>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</si>
  <si>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</si>
  <si>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</si>
  <si>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</si>
  <si>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</si>
  <si>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</si>
  <si>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</si>
  <si>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</si>
  <si>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</si>
  <si>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</si>
  <si>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</si>
  <si>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</si>
  <si>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</si>
  <si>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</si>
  <si>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</si>
  <si>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</si>
  <si>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</si>
  <si>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</si>
  <si>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</si>
  <si>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</si>
  <si>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</si>
  <si>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</si>
  <si>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</si>
  <si>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</si>
  <si>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</si>
  <si>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</si>
  <si>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</si>
  <si>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</si>
  <si>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</si>
  <si>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</si>
  <si>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</si>
  <si>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</si>
  <si>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</si>
  <si>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</si>
  <si>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</si>
  <si>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</si>
  <si>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</si>
  <si>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</si>
  <si>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</si>
  <si>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</si>
  <si>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</si>
  <si>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</si>
  <si>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</si>
  <si>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</si>
  <si>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</si>
  <si>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</si>
  <si>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</si>
  <si>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</si>
  <si>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</si>
  <si>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</si>
  <si>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</si>
  <si>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</si>
  <si>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</si>
  <si>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</si>
  <si>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</si>
  <si>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</si>
  <si>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</si>
  <si>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</si>
  <si>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</si>
  <si>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</si>
  <si>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</si>
  <si>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</si>
  <si>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</si>
  <si>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</si>
  <si>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</si>
  <si>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</si>
  <si>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</si>
  <si>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</si>
  <si>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</si>
  <si>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</si>
  <si>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</si>
  <si>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</si>
  <si>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</si>
  <si>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</si>
  <si>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</si>
  <si>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</si>
  <si>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</si>
  <si>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</si>
  <si>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</si>
  <si>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</si>
  <si>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</si>
  <si>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</si>
  <si>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</si>
  <si>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</si>
  <si>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</si>
  <si>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</si>
  <si>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</si>
  <si>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</si>
  <si>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</si>
  <si>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</si>
  <si>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</si>
  <si>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</si>
  <si>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</si>
  <si>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</si>
  <si>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</si>
  <si>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</si>
  <si>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</si>
  <si>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</si>
  <si>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</si>
  <si>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</si>
  <si>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</si>
  <si>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</si>
  <si>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</si>
  <si>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</si>
  <si>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</si>
  <si>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</si>
  <si>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</si>
  <si>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</si>
  <si>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</si>
  <si>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</si>
  <si>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</si>
  <si>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</si>
  <si>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</si>
  <si>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</si>
  <si>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</si>
  <si>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</si>
  <si>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</si>
  <si>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</si>
  <si>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</si>
  <si>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</si>
  <si>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</si>
  <si>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</si>
  <si>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</si>
  <si>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</si>
  <si>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</si>
  <si>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</si>
  <si>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</si>
  <si>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</si>
  <si>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</si>
  <si>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</si>
  <si>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</si>
  <si>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</si>
  <si>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</si>
  <si>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</si>
  <si>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</si>
  <si>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</si>
  <si>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</si>
  <si>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</si>
  <si>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</si>
  <si>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</si>
  <si>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</si>
  <si>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</si>
  <si>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</si>
  <si>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</si>
  <si>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</si>
  <si>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</si>
  <si>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</si>
  <si>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</si>
  <si>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</si>
  <si>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</si>
  <si>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</si>
  <si>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</si>
  <si>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</si>
  <si>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</si>
  <si>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</si>
  <si>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</si>
  <si>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</si>
  <si>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</si>
  <si>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</si>
  <si>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</si>
  <si>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</si>
  <si>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</si>
  <si>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</si>
  <si>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</si>
  <si>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</si>
  <si>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</si>
  <si>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</si>
  <si>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</si>
  <si>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</si>
  <si>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</si>
  <si>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</si>
  <si>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</si>
  <si>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</si>
  <si>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</si>
  <si>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</si>
  <si>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</si>
  <si>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</si>
  <si>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</si>
  <si>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</si>
  <si>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</si>
  <si>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</si>
  <si>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</si>
  <si>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</si>
  <si>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</si>
  <si>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</si>
  <si>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</si>
  <si>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</si>
  <si>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</si>
  <si>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</si>
  <si>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</si>
  <si>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</si>
  <si>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</si>
  <si>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</si>
  <si>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</si>
  <si>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</si>
  <si>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</si>
  <si>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</si>
  <si>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</si>
  <si>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</si>
  <si>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</si>
  <si>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</si>
  <si>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</si>
  <si>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</si>
  <si>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</si>
  <si>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</si>
  <si>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</si>
  <si>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</si>
  <si>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</si>
  <si>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</si>
  <si>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</si>
  <si>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</si>
  <si>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</si>
  <si>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</si>
  <si>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</si>
  <si>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</si>
  <si>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</si>
  <si>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</si>
  <si>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</si>
  <si>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</si>
  <si>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</si>
  <si>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</si>
  <si>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</si>
  <si>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</si>
  <si>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</si>
  <si>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</si>
  <si>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</si>
  <si>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</si>
  <si>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</si>
  <si>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</si>
  <si>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</si>
  <si>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</si>
  <si>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</si>
  <si>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</si>
  <si>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</si>
  <si>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</si>
  <si>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</si>
  <si>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</si>
  <si>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</si>
  <si>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</si>
  <si>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</si>
  <si>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</si>
  <si>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</si>
  <si>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</si>
  <si>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</si>
  <si>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</si>
  <si>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</si>
  <si>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</si>
  <si>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</si>
  <si>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</si>
  <si>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</si>
  <si>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</si>
  <si>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</si>
  <si>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</si>
  <si>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</si>
  <si>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</si>
  <si>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</si>
  <si>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</si>
  <si>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</si>
  <si>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</si>
  <si>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</si>
  <si>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</si>
  <si>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</si>
  <si>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</si>
  <si>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</si>
  <si>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</si>
  <si>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</si>
  <si>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</si>
  <si>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</si>
  <si>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</si>
  <si>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</si>
  <si>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</si>
  <si>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</si>
  <si>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</si>
  <si>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</si>
  <si>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</si>
  <si>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</si>
  <si>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</si>
  <si>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</si>
  <si>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</si>
  <si>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</si>
  <si>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</si>
  <si>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</si>
  <si>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</si>
  <si>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</si>
  <si>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</si>
  <si>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</si>
  <si>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</si>
  <si>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</si>
  <si>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</si>
  <si>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</si>
  <si>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</si>
  <si>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</si>
  <si>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</si>
  <si>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</si>
  <si>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</si>
  <si>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</si>
  <si>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</si>
  <si>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</si>
  <si>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</si>
  <si>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</si>
  <si>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</si>
  <si>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</si>
  <si>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</si>
  <si>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</si>
  <si>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</si>
  <si>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</si>
  <si>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</si>
  <si>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</si>
  <si>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</si>
  <si>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</si>
  <si>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</si>
  <si>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</si>
  <si>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</si>
  <si>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</si>
  <si>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</si>
  <si>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</si>
  <si>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</si>
  <si>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</si>
  <si>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</si>
  <si>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</si>
  <si>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</si>
  <si>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</si>
  <si>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</si>
  <si>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</si>
  <si>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</si>
  <si>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</si>
  <si>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</si>
  <si>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</si>
  <si>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</si>
  <si>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</si>
  <si>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</si>
  <si>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</si>
  <si>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</si>
  <si>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</si>
  <si>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</si>
  <si>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</si>
  <si>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</si>
  <si>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</si>
  <si>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</si>
  <si>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</si>
  <si>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</si>
  <si>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</si>
  <si>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</si>
  <si>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</si>
  <si>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</si>
  <si>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</si>
  <si>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</si>
  <si>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</si>
  <si>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</si>
  <si>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</si>
  <si>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</si>
  <si>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</si>
  <si>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</si>
  <si>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</si>
  <si>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</si>
  <si>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</si>
  <si>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</si>
  <si>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</si>
  <si>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</si>
  <si>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</si>
  <si>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</si>
  <si>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</si>
  <si>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</si>
  <si>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</si>
  <si>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</si>
  <si>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</si>
  <si>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</si>
  <si>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</si>
  <si>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</si>
  <si>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</si>
  <si>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</si>
  <si>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</si>
  <si>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</si>
  <si>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</si>
  <si>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</si>
  <si>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</si>
  <si>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</si>
  <si>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</si>
  <si>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</si>
  <si>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</si>
  <si>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</si>
  <si>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</si>
  <si>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</si>
  <si>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</si>
  <si>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</si>
  <si>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</si>
  <si>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</si>
  <si>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</si>
  <si>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</si>
  <si>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</si>
  <si>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</si>
  <si>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</si>
  <si>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</si>
  <si>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</si>
  <si>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</si>
  <si>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</si>
  <si>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</si>
  <si>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</si>
  <si>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</si>
  <si>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</si>
  <si>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</si>
  <si>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</si>
  <si>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</si>
  <si>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</si>
  <si>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</si>
  <si>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</si>
  <si>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</si>
  <si>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</si>
  <si>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</si>
  <si>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</si>
  <si>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</si>
  <si>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</si>
  <si>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</si>
  <si>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</si>
  <si>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</si>
  <si>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</si>
  <si>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</si>
  <si>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</si>
  <si>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</si>
  <si>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</si>
  <si>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</si>
  <si>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</si>
  <si>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</si>
  <si>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</si>
  <si>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</si>
  <si>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</si>
  <si>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</si>
  <si>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</si>
  <si>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</si>
  <si>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</si>
  <si>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</si>
  <si>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</si>
  <si>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</si>
  <si>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</si>
  <si>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</si>
  <si>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</si>
  <si>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</si>
  <si>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</si>
  <si>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</si>
  <si>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</si>
  <si>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</si>
  <si>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</si>
  <si>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</si>
  <si>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</si>
  <si>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</si>
  <si>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</si>
  <si>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</si>
  <si>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</si>
  <si>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</si>
  <si>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</si>
  <si>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</si>
  <si>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</si>
  <si>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</si>
  <si>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</si>
  <si>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</si>
  <si>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</si>
  <si>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</si>
  <si>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</si>
  <si>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</si>
  <si>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</si>
  <si>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</si>
  <si>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</si>
  <si>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</si>
  <si>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</si>
  <si>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</si>
  <si>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</si>
  <si>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</si>
  <si>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</si>
  <si>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</si>
  <si>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</si>
  <si>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</si>
  <si>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</si>
  <si>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</si>
  <si>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</si>
  <si>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</si>
  <si>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</si>
  <si>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</si>
  <si>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</si>
  <si>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</si>
  <si>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</si>
  <si>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</si>
  <si>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</si>
  <si>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</si>
  <si>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</si>
  <si>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</si>
  <si>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</si>
  <si>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</si>
  <si>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</si>
  <si>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</si>
  <si>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</si>
  <si>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</si>
  <si>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</si>
  <si>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</si>
  <si>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</si>
  <si>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</si>
  <si>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</si>
  <si>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</si>
  <si>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</si>
  <si>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</si>
  <si>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</si>
  <si>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</si>
  <si>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</si>
  <si>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</si>
  <si>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</si>
  <si>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</si>
  <si>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</si>
  <si>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</si>
  <si>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</si>
  <si>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</si>
  <si>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</si>
  <si>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</si>
  <si>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</si>
  <si>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</si>
  <si>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</si>
  <si>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</si>
  <si>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</si>
  <si>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</si>
  <si>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</si>
  <si>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</si>
  <si>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</si>
  <si>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</si>
  <si>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</si>
  <si>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</si>
  <si>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</si>
  <si>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</si>
  <si>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</si>
  <si>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</si>
  <si>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</si>
  <si>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</si>
  <si>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</si>
  <si>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</si>
  <si>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</si>
  <si>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</si>
  <si>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</si>
  <si>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</si>
  <si>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</si>
  <si>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</si>
  <si>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</si>
  <si>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</si>
  <si>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</si>
  <si>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</si>
  <si>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</si>
  <si>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</si>
  <si>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</si>
  <si>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</si>
  <si>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</si>
  <si>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</si>
  <si>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</si>
  <si>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</si>
  <si>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</si>
  <si>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</si>
  <si>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</si>
  <si>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</si>
  <si>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</si>
  <si>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</si>
  <si>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</si>
  <si>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</si>
  <si>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</si>
  <si>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</si>
  <si>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</si>
  <si>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</si>
  <si>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</si>
  <si>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</si>
  <si>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</si>
  <si>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</si>
  <si>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</si>
  <si>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</si>
  <si>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</si>
  <si>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</si>
  <si>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</si>
  <si>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</si>
  <si>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</si>
  <si>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</si>
  <si>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</si>
  <si>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</si>
  <si>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</si>
  <si>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</si>
  <si>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</si>
  <si>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</si>
  <si>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</si>
  <si>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</si>
  <si>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</si>
  <si>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</si>
  <si>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</si>
  <si>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</si>
  <si>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</si>
  <si>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</si>
  <si>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</si>
  <si>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</si>
  <si>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</si>
  <si>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</si>
  <si>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</si>
  <si>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</si>
  <si>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</si>
  <si>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</si>
  <si>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</si>
  <si>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</si>
  <si>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</si>
  <si>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</si>
  <si>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</si>
  <si>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</si>
  <si>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</si>
  <si>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</si>
  <si>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</si>
  <si>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</si>
  <si>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</si>
  <si>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</si>
  <si>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</si>
  <si>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</si>
  <si>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</si>
  <si>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</si>
  <si>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</si>
  <si>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</si>
  <si>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</si>
  <si>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</si>
  <si>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</si>
  <si>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</si>
  <si>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</si>
  <si>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</si>
  <si>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</si>
  <si>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</si>
  <si>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</si>
  <si>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</si>
  <si>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</si>
  <si>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</si>
  <si>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</si>
  <si>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</si>
  <si>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</si>
  <si>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</si>
  <si>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</si>
  <si>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</si>
  <si>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</si>
  <si>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</si>
  <si>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</si>
  <si>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</si>
  <si>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</si>
  <si>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</si>
  <si>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</si>
  <si>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</si>
  <si>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</si>
  <si>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</si>
  <si>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</si>
  <si>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</si>
  <si>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</si>
  <si>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</si>
  <si>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</si>
  <si>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</si>
  <si>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</si>
  <si>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</si>
  <si>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</si>
  <si>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</si>
  <si>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</si>
  <si>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</si>
  <si>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</si>
  <si>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</si>
  <si>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</si>
  <si>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</si>
  <si>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</si>
  <si>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</si>
  <si>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</si>
  <si>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</si>
  <si>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</si>
  <si>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</si>
  <si>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</si>
  <si>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</si>
  <si>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</si>
  <si>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</si>
  <si>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</si>
  <si>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</si>
  <si>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</si>
  <si>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</si>
  <si>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</si>
  <si>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</si>
  <si>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</si>
  <si>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</si>
  <si>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</si>
  <si>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</si>
  <si>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</si>
  <si>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</si>
  <si>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</si>
  <si>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</si>
  <si>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</si>
  <si>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</si>
  <si>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</si>
  <si>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</si>
  <si>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</si>
  <si>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</si>
  <si>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</si>
  <si>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</si>
  <si>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</si>
  <si>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</si>
  <si>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</si>
  <si>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</si>
  <si>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</si>
  <si>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</si>
  <si>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</si>
  <si>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</si>
  <si>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</si>
  <si>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</si>
  <si>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</si>
  <si>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</si>
  <si>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</si>
  <si>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</si>
  <si>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</si>
  <si>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</si>
  <si>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</si>
  <si>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</si>
  <si>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</si>
  <si>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</si>
  <si>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</si>
  <si>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</si>
  <si>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</si>
  <si>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</si>
  <si>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</si>
  <si>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</si>
  <si>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</si>
  <si>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</si>
  <si>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</si>
  <si>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</si>
  <si>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</si>
  <si>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</si>
  <si>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</si>
  <si>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</si>
  <si>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</si>
  <si>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</si>
  <si>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</si>
  <si>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</si>
  <si>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</si>
  <si>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</si>
  <si>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</si>
  <si>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</si>
  <si>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</si>
  <si>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</si>
  <si>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</si>
  <si>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</si>
  <si>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</si>
  <si>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</si>
  <si>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</si>
  <si>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</si>
  <si>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</si>
  <si>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</si>
  <si>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</si>
  <si>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</si>
  <si>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</si>
  <si>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</si>
  <si>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</si>
  <si>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</si>
  <si>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</si>
  <si>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</si>
  <si>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</si>
  <si>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</si>
  <si>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</si>
  <si>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</si>
  <si>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</si>
  <si>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</si>
  <si>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</si>
  <si>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</si>
  <si>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</si>
  <si>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</si>
  <si>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</si>
  <si>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</si>
  <si>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</si>
  <si>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</si>
  <si>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</si>
  <si>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</si>
  <si>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</si>
  <si>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</si>
  <si>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</si>
  <si>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</si>
  <si>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</si>
  <si>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</si>
  <si>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</si>
  <si>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</si>
  <si>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</si>
  <si>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</si>
  <si>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</si>
  <si>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</si>
  <si>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</si>
  <si>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</si>
  <si>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</si>
  <si>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</si>
  <si>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</si>
  <si>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</si>
  <si>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</si>
  <si>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</si>
  <si>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</si>
  <si>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</si>
  <si>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</si>
  <si>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</si>
  <si>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</si>
  <si>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</si>
  <si>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</si>
  <si>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</si>
  <si>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</si>
  <si>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</si>
  <si>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</si>
  <si>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</si>
  <si>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</si>
  <si>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</si>
  <si>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</si>
  <si>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</si>
  <si>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</si>
  <si>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</si>
  <si>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</si>
  <si>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</si>
  <si>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</si>
  <si>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</si>
  <si>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</si>
  <si>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</si>
  <si>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</si>
  <si>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</si>
  <si>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</si>
  <si>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</si>
  <si>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</si>
  <si>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</si>
  <si>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</si>
  <si>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</si>
  <si>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</si>
  <si>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</si>
  <si>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</si>
  <si>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</si>
  <si>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</si>
  <si>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</si>
  <si>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</si>
  <si>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</si>
  <si>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</si>
  <si>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</si>
  <si>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</si>
  <si>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</si>
  <si>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</si>
  <si>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</si>
  <si>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</si>
  <si>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</si>
  <si>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</si>
  <si>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</si>
  <si>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</si>
  <si>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</si>
  <si>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</si>
  <si>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</si>
  <si>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</si>
  <si>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</si>
  <si>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</si>
  <si>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</si>
  <si>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</si>
  <si>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</si>
  <si>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</si>
  <si>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</si>
  <si>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</si>
  <si>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</si>
  <si>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</si>
  <si>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</si>
  <si>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</si>
  <si>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</si>
  <si>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</si>
  <si>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</si>
  <si>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</si>
  <si>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</si>
  <si>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</si>
  <si>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</si>
  <si>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</si>
  <si>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</si>
  <si>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</si>
  <si>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</si>
  <si>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</si>
  <si>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</si>
  <si>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</si>
  <si>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</si>
  <si>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</si>
  <si>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</si>
  <si>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</si>
  <si>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</si>
  <si>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</si>
  <si>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</si>
  <si>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</si>
  <si>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</si>
  <si>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</si>
  <si>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</si>
  <si>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</si>
  <si>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</si>
  <si>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</si>
  <si>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</si>
  <si>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</si>
  <si>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</si>
  <si>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</si>
  <si>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</si>
  <si>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</si>
  <si>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</si>
  <si>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</si>
  <si>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</si>
  <si>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</si>
  <si>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</si>
  <si>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</si>
  <si>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</si>
  <si>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</si>
  <si>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</si>
  <si>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</si>
  <si>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</si>
  <si>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</si>
  <si>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</si>
  <si>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</si>
  <si>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</si>
  <si>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</si>
  <si>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</si>
  <si>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</si>
  <si>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</si>
  <si>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</si>
  <si>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</si>
  <si>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</si>
  <si>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</si>
  <si>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</si>
  <si>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</si>
  <si>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</si>
  <si>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</si>
  <si>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</si>
  <si>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</si>
  <si>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</si>
  <si>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</si>
  <si>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</si>
  <si>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</si>
  <si>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</si>
  <si>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</si>
  <si>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</si>
  <si>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</si>
  <si>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</si>
  <si>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</si>
  <si>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</si>
  <si>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</si>
  <si>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</si>
  <si>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</si>
  <si>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</si>
  <si>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</si>
  <si>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</si>
  <si>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</si>
  <si>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</si>
  <si>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</si>
  <si>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</si>
  <si>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</si>
  <si>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</si>
  <si>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</si>
  <si>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</si>
  <si>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</si>
  <si>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</si>
  <si>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</si>
  <si>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</si>
  <si>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</si>
  <si>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</si>
  <si>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</si>
  <si>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</si>
  <si>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</si>
  <si>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</si>
  <si>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</si>
  <si>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</si>
  <si>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</si>
  <si>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</si>
  <si>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</si>
  <si>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</si>
  <si>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</si>
  <si>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</si>
  <si>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</si>
  <si>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</si>
  <si>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</si>
  <si>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</si>
  <si>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</si>
  <si>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</si>
  <si>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</si>
  <si>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</si>
  <si>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</si>
  <si>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</si>
  <si>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</si>
  <si>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</si>
  <si>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</si>
  <si>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</si>
  <si>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</si>
  <si>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</si>
  <si>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</si>
  <si>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</si>
  <si>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</si>
  <si>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</si>
  <si>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</si>
  <si>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</si>
  <si>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</si>
  <si>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</si>
  <si>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</si>
  <si>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</si>
  <si>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</si>
  <si>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</si>
  <si>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</si>
  <si>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</si>
  <si>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</si>
  <si>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</si>
  <si>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</si>
  <si>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</si>
  <si>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</si>
  <si>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</si>
  <si>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</si>
  <si>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</si>
  <si>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</si>
  <si>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</si>
  <si>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</si>
  <si>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</si>
  <si>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</si>
  <si>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</si>
  <si>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</si>
  <si>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</si>
  <si>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</si>
  <si>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</si>
  <si>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</si>
  <si>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</si>
  <si>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</si>
  <si>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</si>
  <si>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</si>
  <si>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</si>
  <si>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</si>
  <si>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</si>
  <si>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</si>
  <si>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</si>
  <si>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</si>
  <si>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</si>
  <si>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</si>
  <si>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</si>
  <si>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</si>
  <si>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</si>
  <si>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</si>
  <si>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</si>
  <si>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</si>
  <si>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</si>
  <si>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</si>
  <si>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</si>
  <si>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</si>
  <si>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</si>
  <si>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</si>
  <si>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</si>
  <si>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</si>
  <si>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</si>
  <si>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</si>
  <si>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</si>
  <si>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</si>
  <si>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</si>
  <si>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</si>
  <si>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</si>
  <si>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</si>
  <si>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</si>
  <si>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</si>
  <si>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</si>
  <si>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</si>
  <si>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</si>
  <si>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</si>
  <si>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</si>
  <si>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</si>
  <si>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</si>
  <si>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</si>
  <si>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</si>
  <si>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</si>
  <si>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</si>
  <si>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</si>
  <si>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</si>
  <si>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</si>
  <si>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</si>
  <si>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</si>
  <si>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</si>
  <si>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</si>
  <si>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</si>
  <si>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</si>
  <si>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</si>
  <si>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</si>
  <si>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</si>
  <si>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</si>
  <si>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</si>
  <si>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</si>
  <si>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</si>
  <si>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</si>
  <si>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</si>
  <si>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</si>
  <si>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</si>
  <si>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</si>
  <si>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</si>
  <si>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</si>
  <si>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</si>
  <si>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</si>
  <si>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</si>
  <si>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</si>
  <si>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</si>
  <si>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</si>
  <si>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</si>
  <si>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</si>
  <si>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</si>
  <si>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</si>
  <si>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</si>
  <si>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</si>
  <si>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</si>
  <si>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</si>
  <si>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</si>
  <si>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</si>
  <si>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</si>
  <si>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</si>
  <si>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</si>
  <si>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</si>
  <si>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</si>
  <si>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</si>
  <si>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</si>
  <si>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</si>
  <si>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</si>
  <si>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</si>
  <si>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</si>
  <si>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</si>
  <si>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</si>
  <si>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</si>
  <si>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</si>
  <si>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</si>
  <si>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</si>
  <si>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</si>
  <si>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</si>
  <si>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</si>
  <si>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</si>
  <si>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</si>
  <si>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</si>
  <si>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</si>
  <si>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</si>
  <si>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</si>
  <si>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</si>
  <si>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</si>
  <si>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</si>
  <si>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</si>
  <si>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</si>
  <si>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</si>
  <si>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</si>
  <si>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</si>
  <si>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</si>
  <si>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</si>
  <si>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</si>
  <si>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</si>
  <si>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</si>
  <si>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</si>
  <si>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</si>
  <si>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</si>
  <si>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</si>
  <si>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</si>
  <si>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</si>
  <si>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</si>
  <si>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</si>
  <si>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</si>
  <si>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</si>
  <si>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</si>
  <si>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</si>
  <si>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</si>
  <si>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</si>
  <si>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</si>
  <si>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</si>
  <si>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</si>
  <si>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</si>
  <si>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</si>
  <si>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</si>
  <si>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</si>
  <si>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</si>
  <si>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</si>
  <si>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</si>
  <si>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</si>
  <si>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</si>
  <si>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</si>
  <si>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</si>
  <si>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</si>
  <si>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</si>
  <si>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</si>
  <si>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</si>
  <si>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</si>
  <si>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</si>
  <si>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</si>
  <si>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</si>
  <si>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</si>
  <si>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</si>
  <si>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</si>
  <si>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</si>
  <si>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</si>
  <si>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</si>
  <si>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</si>
  <si>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</si>
  <si>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</si>
  <si>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</si>
  <si>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</si>
  <si>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</si>
  <si>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</si>
  <si>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</si>
  <si>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</si>
  <si>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</si>
  <si>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</si>
  <si>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</si>
  <si>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</si>
  <si>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</si>
  <si>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</si>
  <si>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</si>
  <si>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</si>
  <si>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</si>
  <si>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</si>
  <si>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</si>
  <si>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</si>
  <si>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</si>
  <si>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</si>
  <si>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</si>
  <si>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</si>
  <si>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</si>
  <si>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</si>
  <si>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</si>
  <si>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</si>
  <si>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</si>
  <si>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</si>
  <si>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</si>
  <si>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</si>
  <si>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</si>
  <si>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</si>
  <si>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</si>
  <si>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</si>
  <si>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</si>
  <si>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</si>
  <si>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</si>
  <si>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</si>
  <si>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</si>
  <si>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</si>
  <si>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</si>
  <si>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</si>
  <si>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</si>
  <si>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</si>
  <si>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</si>
  <si>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</si>
  <si>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</si>
  <si>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</si>
  <si>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</si>
  <si>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</si>
  <si>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</si>
  <si>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</si>
  <si>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</si>
  <si>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</si>
  <si>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</si>
  <si>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</si>
  <si>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</si>
  <si>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</si>
  <si>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</si>
  <si>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</si>
  <si>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</si>
  <si>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</si>
  <si>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</si>
  <si>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</si>
  <si>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</si>
  <si>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</si>
  <si>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</si>
  <si>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</si>
  <si>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</si>
  <si>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</si>
  <si>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</si>
  <si>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</si>
  <si>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</si>
  <si>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</si>
  <si>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</si>
  <si>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</si>
  <si>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</si>
  <si>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</si>
  <si>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</si>
  <si>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</si>
  <si>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</si>
  <si>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</si>
  <si>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</si>
  <si>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</si>
  <si>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</si>
  <si>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</si>
  <si>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</si>
  <si>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</si>
  <si>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</si>
  <si>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</si>
  <si>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</si>
  <si>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</si>
  <si>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</si>
  <si>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</si>
  <si>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</si>
  <si>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</si>
  <si>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</si>
  <si>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</si>
  <si>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</si>
  <si>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</si>
  <si>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</si>
  <si>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</si>
  <si>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</si>
  <si>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</si>
  <si>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</si>
  <si>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</si>
  <si>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</si>
  <si>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</si>
  <si>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</si>
  <si>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</si>
  <si>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</si>
  <si>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</si>
  <si>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</si>
  <si>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</si>
  <si>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</si>
  <si>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</si>
  <si>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</si>
  <si>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</si>
  <si>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</si>
  <si>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</si>
  <si>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</si>
  <si>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</si>
  <si>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</si>
  <si>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</si>
  <si>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</si>
  <si>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</si>
  <si>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</si>
  <si>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</si>
  <si>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</si>
  <si>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</si>
  <si>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</si>
  <si>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</si>
  <si>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</si>
  <si>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</si>
  <si>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</si>
  <si>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</si>
  <si>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</si>
  <si>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</si>
  <si>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</si>
  <si>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</si>
  <si>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</si>
  <si>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</si>
  <si>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</si>
  <si>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</si>
  <si>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</si>
  <si>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</si>
  <si>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</si>
  <si>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</si>
  <si>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</si>
  <si>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</si>
  <si>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</si>
  <si>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</si>
  <si>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</si>
  <si>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</si>
  <si>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</si>
  <si>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</si>
  <si>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</si>
  <si>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</si>
  <si>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</si>
  <si>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</si>
  <si>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</si>
  <si>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</si>
  <si>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</si>
  <si>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</si>
  <si>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</si>
  <si>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</si>
  <si>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</si>
  <si>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</si>
  <si>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</si>
  <si>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</si>
  <si>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</si>
  <si>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</si>
  <si>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</si>
  <si>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</si>
  <si>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</si>
  <si>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</si>
  <si>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</si>
  <si>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</si>
  <si>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</si>
  <si>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</si>
  <si>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</si>
  <si>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</si>
  <si>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</si>
  <si>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</si>
  <si>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</si>
  <si>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</si>
  <si>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</si>
  <si>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</si>
  <si>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</si>
  <si>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</si>
  <si>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</si>
  <si>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</si>
  <si>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</si>
  <si>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</si>
  <si>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</si>
  <si>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</si>
  <si>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</si>
  <si>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</si>
  <si>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</si>
  <si>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</si>
  <si>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</si>
  <si>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</si>
  <si>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</si>
  <si>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</si>
  <si>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</si>
  <si>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</si>
  <si>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</si>
  <si>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</si>
  <si>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</si>
  <si>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</si>
  <si>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</si>
  <si>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</si>
  <si>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</si>
  <si>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</si>
  <si>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</si>
  <si>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</si>
  <si>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</si>
  <si>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</si>
  <si>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</si>
  <si>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</si>
  <si>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</si>
  <si>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</si>
  <si>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</si>
  <si>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</si>
  <si>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</si>
  <si>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</si>
  <si>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</si>
  <si>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</si>
  <si>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</si>
  <si>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</si>
  <si>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</si>
  <si>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</si>
  <si>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</si>
  <si>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</si>
  <si>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</si>
  <si>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</si>
  <si>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</si>
  <si>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</si>
  <si>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</si>
  <si>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</si>
  <si>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</si>
  <si>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</si>
  <si>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</si>
  <si>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</si>
  <si>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</si>
  <si>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</si>
  <si>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</si>
  <si>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</si>
  <si>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</si>
  <si>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</si>
  <si>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</si>
  <si>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</si>
  <si>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</si>
  <si>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</si>
  <si>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</si>
  <si>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</si>
  <si>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</si>
  <si>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</si>
  <si>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</si>
  <si>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</si>
  <si>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</si>
  <si>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</si>
  <si>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</si>
  <si>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</si>
  <si>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</si>
  <si>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</si>
  <si>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</si>
  <si>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</si>
  <si>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</si>
  <si>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</si>
  <si>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</si>
  <si>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</si>
  <si>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</si>
  <si>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</si>
  <si>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</si>
  <si>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</si>
  <si>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</si>
  <si>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</si>
  <si>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</si>
  <si>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</si>
  <si>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</si>
  <si>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</si>
  <si>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</si>
  <si>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</si>
  <si>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</si>
  <si>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</si>
  <si>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</si>
  <si>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</si>
  <si>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</si>
  <si>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</si>
  <si>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</si>
  <si>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</si>
  <si>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</si>
  <si>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</si>
  <si>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</si>
  <si>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</si>
  <si>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</si>
  <si>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</si>
  <si>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</si>
  <si>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</si>
  <si>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</si>
  <si>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</si>
  <si>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</si>
  <si>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</si>
  <si>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</si>
  <si>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</si>
  <si>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</si>
  <si>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</si>
  <si>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</si>
  <si>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</si>
  <si>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</si>
  <si>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</si>
  <si>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</si>
  <si>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</si>
  <si>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</si>
  <si>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</si>
  <si>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</si>
  <si>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</si>
  <si>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</si>
  <si>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</si>
  <si>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</si>
  <si>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</si>
  <si>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</si>
  <si>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</si>
  <si>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</si>
  <si>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</si>
  <si>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</si>
  <si>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</si>
  <si>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</si>
  <si>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</si>
  <si>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</si>
  <si>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</si>
  <si>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</si>
  <si>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</si>
  <si>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</si>
  <si>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</si>
  <si>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</si>
  <si>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</si>
  <si>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</si>
  <si>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</si>
  <si>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</si>
  <si>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</si>
  <si>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</si>
  <si>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</si>
  <si>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</si>
  <si>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</si>
  <si>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</si>
  <si>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</si>
  <si>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</si>
  <si>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</si>
  <si>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</si>
  <si>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</si>
  <si>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</si>
  <si>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</si>
  <si>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</si>
  <si>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</si>
  <si>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</si>
  <si>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</si>
  <si>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</si>
  <si>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</si>
  <si>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</si>
  <si>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</si>
  <si>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</si>
  <si>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</si>
  <si>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</si>
  <si>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</si>
  <si>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</si>
  <si>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</si>
  <si>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</si>
  <si>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</si>
  <si>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</si>
  <si>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</si>
  <si>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</si>
  <si>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</si>
  <si>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</si>
  <si>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</si>
  <si>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</si>
  <si>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</si>
  <si>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</si>
  <si>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</si>
  <si>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</si>
  <si>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</si>
  <si>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</si>
  <si>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</si>
  <si>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</si>
  <si>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</si>
  <si>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</si>
  <si>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</si>
  <si>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</si>
  <si>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</si>
  <si>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</si>
  <si>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</si>
  <si>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</si>
  <si>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</si>
  <si>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</si>
  <si>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</si>
  <si>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</si>
  <si>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</si>
  <si>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</si>
  <si>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</si>
  <si>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</si>
  <si>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</si>
  <si>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</si>
  <si>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</si>
  <si>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</si>
  <si>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</si>
  <si>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</si>
  <si>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</si>
  <si>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</si>
  <si>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</si>
  <si>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</si>
  <si>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</si>
  <si>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</si>
  <si>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</si>
  <si>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</si>
  <si>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</si>
  <si>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</si>
  <si>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</si>
  <si>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</si>
  <si>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</si>
  <si>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</si>
  <si>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</si>
  <si>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</si>
  <si>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</si>
  <si>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</si>
  <si>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</si>
  <si>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</si>
  <si>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</si>
  <si>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</si>
  <si>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</si>
  <si>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</si>
  <si>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</si>
  <si>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</si>
  <si>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</si>
  <si>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</si>
  <si>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</si>
  <si>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</si>
  <si>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</si>
  <si>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</si>
  <si>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</si>
  <si>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</si>
  <si>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</si>
  <si>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</si>
  <si>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</si>
  <si>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</si>
  <si>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</si>
  <si>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</si>
  <si>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</si>
  <si>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</si>
  <si>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</si>
  <si>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</si>
  <si>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</si>
  <si>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</si>
  <si>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</si>
  <si>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</si>
  <si>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</si>
  <si>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</si>
  <si>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</si>
  <si>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</si>
  <si>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</si>
  <si>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</si>
  <si>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</si>
  <si>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</si>
  <si>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</si>
  <si>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</si>
  <si>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</si>
  <si>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</si>
  <si>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</si>
  <si>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</si>
  <si>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</si>
  <si>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</si>
  <si>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</si>
  <si>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</si>
  <si>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</si>
  <si>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</si>
  <si>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</si>
  <si>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</si>
  <si>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</si>
  <si>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</si>
  <si>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</si>
  <si>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</si>
  <si>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</si>
  <si>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</si>
  <si>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</si>
  <si>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</si>
  <si>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</si>
  <si>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</si>
  <si>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</si>
  <si>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</si>
  <si>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</si>
  <si>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</si>
  <si>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</si>
  <si>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</si>
  <si>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</si>
  <si>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</si>
  <si>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</si>
  <si>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</si>
  <si>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</si>
  <si>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</si>
  <si>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</si>
  <si>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</si>
  <si>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</si>
  <si>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</si>
  <si>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</si>
  <si>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</si>
  <si>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</si>
  <si>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</si>
  <si>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</si>
  <si>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</si>
  <si>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</si>
  <si>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</si>
  <si>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</si>
  <si>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</si>
  <si>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</si>
  <si>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</si>
  <si>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</si>
  <si>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</si>
  <si>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</si>
  <si>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</si>
  <si>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</si>
  <si>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</si>
  <si>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</si>
  <si>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</si>
  <si>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</si>
  <si>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</si>
  <si>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</si>
  <si>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</si>
  <si>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</si>
  <si>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</si>
  <si>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</si>
  <si>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</si>
  <si>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</si>
  <si>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</si>
  <si>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</si>
  <si>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</si>
  <si>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</si>
  <si>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</si>
  <si>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</si>
  <si>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</si>
  <si>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</si>
  <si>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</si>
  <si>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</si>
  <si>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</si>
  <si>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</si>
  <si>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</si>
  <si>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</si>
  <si>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</si>
  <si>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</si>
  <si>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</si>
  <si>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</si>
  <si>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</si>
  <si>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</si>
  <si>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</si>
  <si>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</si>
  <si>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</si>
  <si>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</si>
  <si>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</si>
  <si>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</si>
  <si>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</si>
  <si>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</si>
  <si>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</si>
  <si>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</si>
  <si>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</si>
  <si>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</si>
  <si>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</si>
  <si>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</si>
  <si>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</si>
  <si>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</si>
  <si>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</si>
  <si>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</si>
  <si>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</si>
  <si>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</si>
  <si>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</si>
  <si>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</si>
  <si>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</si>
  <si>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</si>
  <si>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</si>
  <si>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</si>
  <si>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</si>
  <si>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</si>
  <si>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</si>
  <si>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</si>
  <si>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</si>
  <si>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</si>
  <si>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</si>
  <si>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</si>
  <si>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</si>
  <si>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</si>
  <si>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</si>
  <si>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</si>
  <si>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</si>
  <si>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</si>
  <si>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</si>
  <si>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</si>
  <si>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</si>
  <si>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</si>
  <si>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</si>
  <si>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</si>
  <si>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</si>
  <si>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</si>
  <si>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</si>
  <si>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</si>
  <si>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</si>
  <si>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</si>
  <si>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</si>
  <si>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</si>
  <si>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</si>
  <si>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</si>
  <si>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</si>
  <si>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</si>
  <si>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</si>
  <si>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</si>
  <si>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</si>
  <si>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</si>
  <si>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</si>
  <si>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</si>
  <si>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</si>
  <si>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</si>
  <si>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</si>
  <si>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</si>
  <si>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</si>
  <si>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</si>
  <si>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</si>
  <si>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</si>
  <si>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</si>
  <si>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</si>
  <si>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</si>
  <si>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</si>
  <si>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</si>
  <si>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</si>
  <si>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</si>
  <si>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</si>
  <si>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</si>
  <si>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</si>
  <si>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</si>
  <si>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</si>
  <si>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</si>
  <si>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</si>
  <si>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</si>
  <si>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</si>
  <si>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</si>
  <si>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</si>
  <si>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</si>
  <si>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</si>
  <si>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</si>
  <si>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</si>
  <si>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</si>
  <si>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</si>
  <si>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</si>
  <si>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</si>
  <si>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</si>
  <si>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</si>
  <si>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</si>
  <si>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</si>
  <si>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</si>
  <si>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</si>
  <si>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</si>
  <si>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</si>
  <si>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</si>
  <si>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</si>
  <si>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</si>
  <si>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</si>
  <si>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</si>
  <si>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</si>
  <si>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</si>
  <si>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</si>
  <si>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</si>
  <si>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</si>
  <si>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</si>
  <si>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</si>
  <si>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</si>
  <si>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</si>
  <si>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</si>
  <si>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</si>
  <si>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</si>
  <si>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</si>
  <si>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</si>
  <si>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</si>
  <si>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</si>
  <si>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</si>
  <si>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</si>
  <si>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</si>
  <si>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</si>
  <si>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</si>
  <si>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</si>
  <si>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</si>
  <si>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</si>
  <si>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</si>
  <si>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</si>
  <si>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</si>
  <si>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</si>
  <si>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</si>
  <si>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</si>
  <si>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</si>
  <si>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</si>
  <si>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</si>
  <si>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</si>
  <si>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</si>
  <si>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</si>
  <si>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</si>
  <si>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</si>
  <si>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</si>
  <si>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</si>
  <si>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</si>
  <si>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</si>
  <si>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</si>
  <si>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</si>
  <si>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</si>
  <si>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</si>
  <si>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</si>
  <si>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</si>
  <si>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</si>
  <si>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</si>
  <si>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</si>
  <si>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</si>
  <si>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</si>
  <si>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</si>
  <si>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</si>
  <si>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</si>
  <si>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</si>
  <si>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</si>
  <si>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</si>
  <si>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</si>
  <si>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</si>
  <si>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</si>
  <si>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</si>
  <si>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</si>
  <si>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</si>
  <si>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</si>
  <si>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</si>
  <si>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</si>
  <si>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</si>
  <si>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</si>
  <si>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</si>
  <si>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</si>
  <si>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</si>
  <si>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</si>
  <si>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</si>
  <si>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</si>
  <si>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</si>
  <si>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</si>
  <si>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</si>
  <si>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</si>
  <si>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</si>
  <si>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</si>
  <si>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</si>
  <si>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</si>
  <si>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</si>
  <si>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</si>
  <si>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</si>
  <si>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</si>
  <si>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</si>
  <si>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</si>
  <si>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</si>
  <si>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</si>
  <si>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</si>
  <si>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</si>
  <si>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</si>
  <si>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</si>
  <si>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</si>
  <si>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</si>
  <si>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</si>
  <si>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</si>
  <si>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</si>
  <si>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</si>
  <si>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</si>
  <si>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</si>
  <si>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</si>
  <si>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</si>
  <si>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</si>
  <si>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</si>
  <si>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</si>
  <si>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</si>
  <si>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</si>
  <si>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</si>
  <si>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</si>
  <si>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</si>
  <si>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</si>
  <si>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</si>
  <si>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</si>
  <si>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</si>
  <si>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</si>
  <si>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</si>
  <si>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</si>
  <si>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</si>
  <si>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</si>
  <si>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</si>
  <si>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</si>
  <si>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</si>
  <si>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</si>
  <si>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</si>
  <si>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</si>
  <si>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</si>
  <si>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</si>
  <si>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</si>
  <si>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</si>
  <si>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</si>
  <si>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</si>
  <si>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</si>
  <si>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</si>
  <si>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</si>
  <si>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</si>
  <si>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</si>
  <si>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</si>
  <si>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</si>
  <si>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</si>
  <si>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</si>
  <si>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</si>
  <si>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</si>
  <si>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</si>
  <si>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</si>
  <si>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</si>
  <si>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</si>
  <si>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</si>
  <si>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</si>
  <si>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</si>
  <si>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</si>
  <si>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</si>
  <si>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</si>
  <si>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</si>
  <si>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</si>
  <si>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</si>
  <si>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</si>
  <si>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</si>
  <si>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</si>
  <si>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</si>
  <si>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</si>
  <si>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</si>
  <si>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</si>
  <si>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</si>
  <si>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</si>
  <si>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</si>
  <si>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</si>
  <si>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</si>
  <si>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</si>
  <si>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</si>
  <si>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</si>
  <si>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</si>
  <si>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</si>
  <si>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</si>
  <si>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</si>
  <si>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</si>
  <si>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</si>
  <si>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</si>
  <si>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</si>
  <si>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</si>
  <si>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</si>
  <si>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</si>
  <si>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</si>
  <si>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</si>
  <si>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</si>
  <si>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</si>
  <si>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</si>
  <si>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</si>
  <si>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</si>
  <si>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</si>
  <si>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</si>
  <si>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</si>
  <si>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</si>
  <si>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</si>
  <si>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</si>
  <si>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</si>
  <si>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</si>
  <si>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</si>
  <si>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</si>
  <si>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</si>
  <si>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</si>
  <si>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</si>
  <si>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</si>
  <si>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</si>
  <si>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</si>
  <si>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</si>
  <si>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</si>
  <si>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</si>
  <si>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</si>
  <si>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</si>
  <si>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</si>
  <si>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</si>
  <si>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</si>
  <si>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</si>
  <si>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</si>
  <si>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</si>
  <si>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</si>
  <si>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</si>
  <si>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</si>
  <si>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</si>
  <si>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</si>
  <si>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</si>
  <si>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</si>
  <si>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</si>
  <si>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</si>
  <si>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</si>
  <si>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</si>
  <si>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</si>
  <si>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</si>
  <si>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</si>
  <si>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</si>
  <si>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</si>
  <si>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</si>
  <si>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</si>
  <si>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</si>
  <si>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</si>
  <si>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</si>
  <si>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</si>
  <si>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</si>
  <si>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</si>
  <si>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</si>
  <si>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</si>
  <si>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</si>
  <si>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</si>
  <si>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</si>
  <si>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</si>
  <si>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</si>
  <si>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</si>
  <si>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</si>
  <si>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</si>
  <si>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</si>
  <si>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</si>
  <si>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</si>
  <si>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</si>
  <si>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</si>
  <si>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</si>
  <si>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</si>
  <si>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</si>
  <si>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</si>
  <si>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</si>
  <si>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</si>
  <si>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</si>
  <si>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</si>
  <si>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</si>
  <si>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</si>
  <si>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</si>
  <si>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</si>
  <si>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</si>
  <si>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</si>
  <si>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</si>
  <si>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</si>
  <si>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</si>
  <si>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</si>
  <si>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</si>
  <si>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</si>
  <si>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</si>
  <si>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</si>
  <si>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</si>
  <si>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</si>
  <si>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</si>
  <si>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</si>
  <si>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</si>
  <si>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</si>
  <si>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</si>
  <si>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</si>
  <si>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</si>
  <si>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</si>
  <si>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</si>
  <si>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</si>
  <si>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</si>
  <si>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</si>
  <si>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</si>
  <si>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</si>
  <si>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</si>
  <si>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</si>
  <si>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</si>
  <si>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</si>
  <si>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</si>
  <si>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</si>
  <si>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</si>
  <si>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</si>
  <si>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</si>
  <si>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</si>
  <si>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</si>
  <si>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</si>
  <si>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</si>
  <si>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</si>
  <si>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</si>
  <si>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</si>
  <si>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</si>
  <si>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</si>
  <si>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</si>
  <si>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</si>
  <si>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</si>
  <si>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</si>
  <si>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</si>
  <si>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</si>
  <si>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</si>
  <si>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</si>
  <si>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</si>
  <si>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</si>
  <si>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</si>
  <si>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</si>
  <si>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</si>
  <si>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</si>
  <si>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</si>
  <si>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</si>
  <si>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</si>
  <si>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</si>
  <si>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</si>
  <si>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</si>
  <si>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</si>
  <si>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</si>
  <si>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</si>
  <si>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</si>
  <si>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</si>
  <si>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</si>
  <si>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</si>
  <si>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</si>
  <si>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</si>
  <si>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</si>
  <si>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</si>
  <si>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</si>
  <si>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</si>
  <si>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</si>
  <si>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</si>
  <si>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</si>
  <si>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</si>
  <si>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</si>
  <si>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</si>
  <si>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</si>
  <si>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</si>
  <si>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</si>
  <si>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</si>
  <si>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</si>
  <si>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</si>
  <si>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</si>
  <si>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</si>
  <si>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</si>
  <si>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</si>
  <si>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</si>
  <si>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</si>
  <si>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</si>
  <si>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</si>
  <si>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</si>
  <si>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</si>
  <si>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</si>
  <si>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</si>
  <si>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</si>
  <si>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</si>
  <si>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</si>
  <si>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</si>
  <si>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</si>
  <si>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</si>
  <si>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</si>
  <si>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</si>
  <si>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</si>
  <si>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</si>
  <si>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</si>
  <si>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</si>
  <si>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</si>
  <si>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</si>
  <si>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</si>
  <si>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</si>
  <si>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</si>
  <si>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</si>
  <si>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</si>
  <si>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</si>
  <si>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</si>
  <si>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</si>
  <si>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</si>
  <si>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</si>
  <si>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</si>
  <si>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</si>
  <si>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</si>
  <si>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</si>
  <si>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</si>
  <si>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</si>
  <si>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</si>
  <si>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</si>
  <si>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</si>
  <si>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</si>
  <si>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</si>
  <si>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</si>
  <si>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</si>
  <si>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</si>
  <si>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</si>
  <si>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</si>
  <si>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</si>
  <si>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</si>
  <si>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</si>
  <si>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</si>
  <si>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</si>
  <si>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</si>
  <si>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</si>
  <si>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</si>
  <si>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</si>
  <si>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</si>
  <si>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</si>
  <si>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</si>
  <si>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</si>
  <si>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</si>
  <si>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</si>
  <si>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</si>
  <si>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</si>
  <si>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</si>
  <si>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</si>
  <si>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</si>
  <si>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</si>
  <si>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</si>
  <si>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</si>
  <si>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</si>
  <si>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</si>
  <si>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</si>
  <si>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</si>
  <si>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</si>
  <si>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</si>
  <si>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</si>
  <si>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</si>
  <si>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</si>
  <si>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</si>
  <si>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</si>
  <si>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</si>
  <si>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</si>
  <si>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</si>
  <si>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</si>
  <si>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</si>
  <si>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</si>
  <si>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</si>
  <si>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</si>
  <si>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</si>
  <si>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</si>
  <si>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</si>
  <si>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</si>
  <si>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</si>
  <si>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</si>
  <si>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</si>
  <si>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</si>
  <si>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</si>
  <si>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</si>
  <si>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</si>
  <si>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</si>
  <si>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</si>
  <si>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</si>
  <si>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</si>
  <si>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</si>
  <si>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</si>
  <si>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</si>
  <si>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</si>
  <si>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</si>
  <si>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</si>
  <si>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</si>
  <si>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</si>
  <si>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</si>
  <si>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</si>
  <si>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</si>
  <si>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</si>
  <si>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</si>
  <si>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</si>
  <si>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</si>
  <si>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</si>
  <si>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</si>
  <si>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</si>
  <si>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</si>
  <si>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</si>
  <si>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</si>
  <si>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</si>
  <si>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</si>
  <si>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</si>
  <si>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</si>
  <si>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</si>
  <si>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</si>
  <si>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</si>
  <si>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</si>
  <si>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</si>
  <si>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</si>
  <si>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</si>
  <si>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</si>
  <si>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</si>
  <si>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</si>
  <si>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</si>
  <si>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</si>
  <si>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</si>
  <si>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</si>
  <si>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</si>
  <si>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</si>
  <si>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</si>
  <si>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</si>
  <si>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</si>
  <si>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</si>
  <si>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</si>
  <si>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</si>
  <si>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</si>
  <si>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</si>
  <si>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</si>
  <si>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</si>
  <si>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</si>
  <si>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</si>
  <si>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</si>
  <si>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</si>
  <si>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</si>
  <si>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</si>
  <si>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</si>
  <si>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</si>
  <si>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</si>
  <si>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</si>
  <si>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</si>
  <si>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</si>
  <si>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</si>
  <si>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</si>
  <si>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</si>
  <si>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</si>
  <si>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</si>
  <si>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</si>
  <si>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</si>
  <si>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</si>
  <si>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</si>
  <si>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</si>
  <si>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</si>
  <si>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</si>
  <si>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</si>
  <si>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</si>
  <si>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</si>
  <si>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</si>
  <si>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</si>
  <si>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</si>
  <si>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</si>
  <si>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</si>
  <si>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</si>
  <si>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</si>
  <si>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</si>
  <si>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</si>
  <si>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</si>
  <si>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</si>
  <si>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</si>
  <si>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</si>
  <si>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</si>
  <si>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</si>
  <si>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</si>
  <si>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</si>
  <si>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</si>
  <si>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</si>
  <si>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</si>
  <si>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</si>
  <si>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</si>
  <si>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</si>
  <si>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</si>
  <si>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</si>
  <si>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</si>
  <si>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</si>
  <si>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</si>
  <si>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</si>
  <si>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</si>
  <si>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</si>
  <si>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</si>
  <si>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</si>
  <si>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</si>
  <si>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</si>
  <si>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</si>
  <si>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</si>
  <si>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</si>
  <si>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</si>
  <si>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</si>
  <si>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</si>
  <si>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</si>
  <si>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</si>
  <si>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</si>
  <si>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</si>
  <si>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</si>
  <si>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</si>
  <si>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</si>
  <si>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</si>
  <si>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</si>
  <si>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</si>
  <si>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</si>
  <si>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</si>
  <si>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</si>
  <si>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</si>
  <si>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</si>
  <si>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</si>
  <si>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</si>
  <si>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</si>
  <si>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</si>
  <si>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</si>
  <si>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</si>
  <si>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</si>
  <si>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</si>
  <si>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</si>
  <si>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</si>
  <si>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</si>
  <si>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</si>
  <si>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</si>
  <si>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</si>
  <si>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</si>
  <si>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</si>
  <si>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</si>
  <si>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</si>
  <si>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</si>
  <si>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</si>
  <si>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</si>
  <si>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</si>
  <si>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</si>
  <si>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</si>
  <si>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</si>
  <si>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</si>
  <si>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</si>
  <si>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</si>
  <si>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</si>
  <si>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</si>
  <si>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</si>
  <si>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</si>
  <si>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</si>
  <si>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</si>
  <si>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</si>
  <si>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</si>
  <si>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</si>
  <si>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</si>
  <si>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</si>
  <si>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</si>
  <si>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</si>
  <si>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</si>
  <si>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</si>
  <si>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</si>
  <si>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</si>
  <si>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</si>
  <si>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</si>
  <si>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</si>
  <si>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</si>
  <si>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</si>
  <si>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</si>
  <si>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</si>
  <si>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</si>
  <si>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</si>
  <si>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</si>
  <si>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</si>
  <si>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</si>
  <si>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</si>
  <si>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</si>
  <si>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</si>
  <si>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</si>
  <si>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</si>
  <si>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</si>
  <si>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</si>
  <si>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</si>
  <si>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</si>
  <si>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</si>
  <si>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</si>
  <si>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</si>
  <si>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</si>
  <si>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</si>
  <si>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</si>
  <si>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</si>
  <si>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</si>
  <si>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</si>
  <si>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</si>
  <si>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</si>
  <si>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</si>
  <si>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</si>
  <si>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</si>
  <si>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</si>
  <si>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</si>
  <si>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</si>
  <si>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</si>
  <si>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</si>
  <si>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</si>
  <si>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</si>
  <si>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</si>
  <si>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</si>
  <si>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</si>
  <si>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</si>
  <si>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</si>
  <si>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</si>
  <si>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</si>
  <si>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</si>
  <si>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</si>
  <si>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</si>
  <si>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</si>
  <si>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</si>
  <si>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</si>
  <si>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</si>
  <si>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</si>
  <si>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</si>
  <si>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</si>
  <si>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</si>
  <si>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</si>
  <si>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</si>
  <si>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</si>
  <si>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</si>
  <si>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</si>
  <si>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</si>
  <si>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</si>
  <si>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</si>
  <si>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</si>
  <si>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</si>
  <si>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</si>
  <si>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</si>
  <si>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</si>
  <si>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</si>
  <si>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</si>
  <si>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</si>
  <si>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</si>
  <si>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</si>
  <si>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</si>
  <si>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</si>
  <si>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</si>
  <si>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</si>
  <si>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</si>
  <si>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</si>
  <si>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</si>
  <si>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</si>
  <si>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</si>
  <si>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</si>
  <si>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</si>
  <si>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</si>
  <si>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</si>
  <si>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</si>
  <si>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</si>
  <si>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</si>
  <si>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</si>
  <si>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</si>
  <si>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</si>
  <si>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</si>
  <si>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</si>
  <si>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</si>
  <si>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</si>
  <si>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</si>
  <si>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</si>
  <si>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</si>
  <si>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</si>
  <si>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</si>
  <si>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</si>
  <si>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</si>
  <si>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</si>
  <si>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</si>
  <si>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</si>
  <si>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</si>
  <si>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</si>
  <si>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</si>
  <si>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</si>
  <si>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</si>
  <si>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</si>
  <si>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</si>
  <si>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</si>
  <si>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</si>
  <si>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</si>
  <si>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</si>
  <si>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</si>
  <si>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</si>
  <si>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</si>
  <si>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</si>
  <si>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</si>
  <si>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</si>
  <si>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</si>
  <si>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</si>
  <si>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</si>
  <si>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</si>
  <si>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</si>
  <si>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</si>
  <si>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</si>
  <si>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</si>
  <si>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</si>
  <si>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</si>
  <si>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</si>
  <si>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</si>
  <si>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</si>
  <si>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</si>
  <si>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</si>
  <si>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</si>
  <si>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</si>
  <si>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</si>
  <si>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</si>
  <si>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</si>
  <si>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</si>
  <si>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</si>
  <si>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</si>
  <si>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</si>
  <si>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</si>
  <si>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</si>
  <si>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</si>
  <si>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</si>
  <si>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</si>
  <si>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</si>
  <si>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</si>
  <si>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</si>
  <si>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</si>
  <si>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</si>
  <si>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</si>
  <si>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</si>
  <si>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</si>
  <si>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</si>
  <si>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</si>
  <si>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</si>
  <si>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</si>
  <si>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</si>
  <si>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</si>
  <si>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</si>
  <si>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</si>
  <si>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</si>
  <si>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</si>
  <si>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</si>
  <si>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</si>
  <si>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</si>
  <si>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</si>
  <si>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</si>
  <si>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</si>
  <si>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</si>
  <si>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</si>
  <si>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</si>
  <si>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</si>
  <si>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</si>
  <si>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</si>
  <si>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</si>
  <si>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</si>
  <si>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</si>
  <si>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</si>
  <si>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</si>
  <si>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</si>
  <si>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</si>
  <si>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</si>
  <si>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</si>
  <si>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</si>
  <si>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</si>
  <si>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</si>
  <si>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</si>
  <si>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</si>
  <si>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</si>
  <si>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</si>
  <si>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</si>
  <si>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</si>
  <si>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</si>
  <si>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</si>
  <si>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</si>
  <si>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</si>
  <si>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</si>
  <si>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</si>
  <si>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</si>
  <si>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</si>
  <si>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</si>
  <si>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</si>
  <si>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</si>
  <si>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</si>
  <si>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</si>
  <si>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</si>
  <si>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</si>
  <si>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</si>
  <si>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</si>
  <si>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</si>
  <si>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</si>
  <si>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</si>
  <si>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</si>
  <si>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</si>
  <si>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</si>
  <si>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</si>
  <si>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</si>
  <si>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</si>
  <si>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</si>
  <si>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</si>
  <si>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</si>
  <si>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</si>
  <si>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</si>
  <si>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</si>
  <si>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</si>
  <si>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</si>
  <si>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</si>
  <si>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</si>
  <si>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</si>
  <si>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</si>
  <si>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</si>
  <si>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</si>
  <si>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</si>
  <si>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</si>
  <si>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</si>
  <si>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</si>
  <si>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</si>
  <si>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</si>
  <si>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</si>
  <si>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</si>
  <si>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</si>
  <si>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</si>
  <si>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</si>
  <si>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</si>
  <si>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</si>
  <si>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</si>
  <si>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</si>
  <si>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</si>
  <si>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</si>
  <si>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</si>
  <si>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</si>
  <si>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</si>
  <si>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</si>
  <si>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</si>
  <si>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</si>
  <si>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</si>
  <si>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</si>
  <si>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</si>
  <si>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</si>
  <si>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</si>
  <si>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</si>
  <si>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</si>
  <si>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</si>
  <si>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</si>
  <si>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</si>
  <si>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</si>
  <si>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</si>
  <si>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</si>
  <si>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</si>
  <si>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</si>
  <si>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</si>
  <si>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</si>
  <si>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</si>
  <si>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</si>
  <si>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</si>
  <si>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</si>
  <si>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</si>
  <si>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</si>
  <si>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</si>
  <si>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</si>
  <si>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</si>
  <si>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</si>
  <si>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</si>
  <si>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</si>
  <si>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</si>
  <si>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</si>
  <si>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</si>
  <si>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</si>
  <si>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</si>
  <si>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</si>
  <si>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</si>
  <si>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</si>
  <si>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</si>
  <si>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</si>
  <si>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</si>
  <si>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</si>
  <si>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</si>
  <si>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</si>
  <si>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</si>
  <si>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</si>
  <si>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</si>
  <si>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</si>
  <si>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</si>
  <si>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</si>
  <si>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</si>
  <si>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</si>
  <si>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</si>
  <si>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</si>
  <si>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</si>
  <si>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</si>
  <si>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</si>
  <si>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</si>
  <si>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</si>
  <si>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</si>
  <si>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</si>
  <si>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</si>
  <si>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</si>
  <si>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</si>
  <si>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</si>
  <si>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</si>
  <si>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</si>
  <si>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</si>
  <si>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</si>
  <si>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</si>
  <si>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</si>
  <si>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</si>
  <si>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</si>
  <si>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</si>
  <si>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</si>
  <si>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</si>
  <si>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</si>
  <si>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</si>
  <si>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</si>
  <si>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</si>
  <si>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</si>
  <si>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</si>
  <si>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</si>
  <si>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</si>
  <si>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</si>
  <si>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</si>
  <si>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</si>
  <si>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</si>
  <si>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</si>
  <si>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</si>
  <si>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</si>
  <si>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</si>
  <si>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</si>
  <si>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</si>
  <si>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</si>
  <si>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</si>
  <si>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</si>
  <si>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</si>
  <si>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</si>
  <si>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</si>
  <si>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</si>
  <si>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</si>
  <si>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</si>
  <si>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</si>
  <si>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</si>
  <si>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</si>
  <si>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</si>
  <si>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</si>
  <si>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</si>
  <si>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</si>
  <si>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</si>
  <si>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</si>
  <si>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</si>
  <si>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</si>
  <si>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</si>
  <si>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</si>
  <si>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</si>
  <si>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</si>
  <si>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</si>
  <si>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</si>
  <si>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</si>
  <si>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</si>
  <si>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</si>
  <si>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</si>
  <si>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</si>
  <si>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</si>
  <si>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</si>
  <si>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</si>
  <si>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</si>
  <si>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</si>
  <si>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</si>
  <si>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</si>
  <si>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</si>
  <si>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</si>
  <si>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</si>
  <si>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</si>
  <si>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</si>
  <si>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</si>
  <si>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</si>
  <si>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</si>
  <si>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</si>
  <si>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</si>
  <si>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</si>
  <si>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</si>
  <si>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</si>
  <si>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</si>
  <si>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</si>
  <si>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</si>
  <si>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</si>
  <si>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</si>
  <si>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</si>
  <si>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</si>
  <si>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</si>
  <si>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</si>
  <si>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</si>
  <si>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</si>
  <si>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</si>
  <si>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</si>
  <si>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</si>
  <si>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</si>
  <si>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</si>
  <si>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</si>
  <si>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</si>
  <si>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</si>
  <si>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</si>
  <si>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</si>
  <si>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</si>
  <si>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</si>
  <si>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</si>
  <si>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</si>
  <si>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</si>
  <si>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</si>
  <si>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</si>
  <si>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</si>
  <si>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</si>
  <si>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</si>
  <si>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</si>
  <si>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</si>
  <si>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</si>
  <si>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</si>
  <si>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</si>
  <si>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</si>
  <si>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</si>
  <si>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</si>
  <si>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</si>
  <si>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</si>
  <si>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</si>
  <si>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</si>
  <si>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</si>
  <si>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</si>
  <si>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</si>
  <si>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</si>
  <si>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</si>
  <si>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</si>
  <si>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</si>
  <si>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</si>
  <si>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</si>
  <si>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</si>
  <si>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</si>
  <si>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</si>
  <si>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</si>
  <si>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</si>
  <si>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</si>
  <si>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</si>
  <si>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</si>
  <si>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</si>
  <si>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</si>
  <si>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</si>
  <si>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</si>
  <si>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</si>
  <si>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</si>
  <si>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</si>
  <si>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</si>
  <si>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</si>
  <si>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</si>
  <si>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</si>
  <si>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</si>
  <si>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</si>
  <si>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</si>
  <si>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</si>
  <si>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</si>
  <si>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</si>
  <si>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</si>
  <si>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</si>
  <si>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</si>
  <si>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</si>
  <si>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</si>
  <si>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</si>
  <si>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</si>
  <si>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</si>
  <si>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</si>
  <si>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</si>
  <si>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</si>
  <si>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</si>
  <si>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</si>
  <si>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</si>
  <si>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</si>
  <si>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</si>
  <si>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</si>
  <si>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</si>
  <si>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</si>
  <si>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</si>
  <si>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</si>
  <si>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</si>
  <si>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</si>
  <si>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</si>
  <si>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</si>
  <si>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</si>
  <si>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</si>
  <si>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</si>
  <si>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</si>
  <si>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</si>
  <si>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</si>
  <si>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</si>
  <si>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</si>
  <si>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</si>
  <si>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</si>
  <si>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</si>
  <si>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</si>
  <si>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</si>
  <si>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</si>
  <si>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</si>
  <si>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</si>
  <si>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</si>
  <si>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</si>
  <si>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</si>
  <si>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</si>
  <si>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</si>
  <si>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</si>
  <si>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</si>
  <si>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</si>
  <si>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</si>
  <si>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</si>
  <si>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</si>
  <si>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</si>
  <si>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</si>
  <si>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</si>
  <si>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</si>
  <si>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</si>
  <si>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</si>
  <si>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</si>
  <si>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</si>
  <si>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</si>
  <si>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</si>
  <si>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</si>
  <si>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</si>
  <si>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</si>
  <si>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</si>
  <si>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</si>
  <si>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</si>
  <si>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</si>
  <si>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</si>
  <si>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</si>
  <si>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</si>
  <si>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</si>
  <si>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</si>
  <si>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</si>
  <si>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</si>
  <si>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</si>
  <si>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</si>
  <si>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</si>
  <si>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</si>
  <si>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</si>
  <si>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</si>
  <si>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</si>
  <si>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</si>
  <si>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</si>
  <si>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</si>
  <si>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</si>
  <si>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</si>
  <si>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</si>
  <si>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</si>
  <si>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</si>
  <si>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</si>
  <si>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</si>
  <si>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</si>
  <si>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</si>
  <si>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</si>
  <si>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</si>
  <si>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</si>
  <si>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</si>
  <si>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</si>
  <si>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</si>
  <si>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</si>
  <si>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</si>
  <si>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</si>
  <si>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</si>
  <si>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</si>
  <si>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</si>
  <si>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</si>
  <si>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</si>
  <si>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</si>
  <si>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</si>
  <si>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</si>
  <si>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</si>
  <si>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</si>
  <si>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</si>
  <si>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</si>
  <si>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</si>
  <si>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</si>
  <si>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</si>
  <si>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</si>
  <si>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</si>
  <si>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</si>
  <si>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</si>
  <si>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</si>
  <si>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</si>
  <si>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</si>
  <si>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</si>
  <si>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</si>
  <si>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</si>
  <si>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</si>
  <si>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</si>
  <si>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</si>
  <si>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</si>
  <si>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</si>
  <si>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</si>
  <si>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</si>
  <si>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</si>
  <si>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</si>
  <si>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</si>
  <si>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</si>
  <si>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</si>
  <si>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</si>
  <si>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</si>
  <si>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</si>
  <si>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</si>
  <si>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</si>
  <si>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</si>
  <si>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</si>
  <si>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</si>
  <si>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</si>
  <si>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</si>
  <si>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</si>
  <si>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</si>
  <si>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</si>
  <si>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</si>
  <si>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</si>
  <si>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</si>
  <si>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</si>
  <si>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</si>
  <si>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</si>
  <si>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</si>
  <si>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</si>
  <si>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</si>
  <si>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</si>
  <si>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</si>
  <si>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</si>
  <si>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</si>
  <si>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</si>
  <si>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</si>
  <si>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</si>
  <si>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</si>
  <si>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</si>
  <si>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</si>
  <si>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</si>
  <si>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</si>
  <si>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</si>
  <si>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</si>
  <si>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</si>
  <si>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</si>
  <si>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</si>
  <si>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</si>
  <si>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</si>
  <si>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</si>
  <si>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</si>
  <si>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</si>
  <si>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</si>
  <si>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</si>
  <si>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</si>
  <si>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</si>
  <si>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</si>
  <si>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</si>
  <si>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</si>
  <si>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</si>
  <si>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</si>
  <si>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</si>
  <si>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</si>
  <si>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</si>
  <si>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</si>
  <si>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</si>
  <si>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</si>
  <si>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</si>
  <si>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</si>
  <si>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</si>
  <si>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</si>
  <si>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</si>
  <si>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</si>
  <si>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</si>
  <si>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</si>
  <si>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</si>
  <si>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</si>
  <si>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</si>
  <si>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</si>
  <si>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</si>
  <si>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</si>
  <si>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</si>
  <si>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</si>
  <si>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</si>
  <si>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</si>
  <si>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</si>
  <si>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</si>
  <si>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</si>
  <si>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</si>
  <si>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</si>
  <si>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</si>
  <si>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</si>
  <si>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</si>
  <si>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</si>
  <si>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</si>
  <si>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</si>
  <si>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</si>
  <si>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</si>
  <si>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</si>
  <si>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</si>
  <si>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</si>
  <si>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</si>
  <si>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</si>
  <si>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</si>
  <si>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</si>
  <si>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</si>
  <si>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</si>
  <si>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</si>
  <si>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</si>
  <si>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</si>
  <si>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</si>
  <si>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</si>
  <si>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</si>
  <si>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</si>
  <si>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</si>
  <si>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</si>
  <si>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</si>
  <si>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</si>
  <si>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</si>
  <si>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</si>
  <si>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</si>
  <si>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</si>
  <si>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</si>
  <si>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</si>
  <si>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</si>
  <si>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</si>
  <si>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</si>
  <si>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</si>
  <si>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</si>
  <si>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</si>
  <si>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</si>
  <si>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</si>
  <si>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</si>
  <si>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</si>
  <si>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</si>
  <si>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</si>
  <si>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</si>
  <si>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</si>
  <si>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</si>
  <si>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</si>
  <si>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</si>
  <si>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</si>
  <si>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</si>
  <si>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</si>
  <si>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</si>
  <si>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</si>
  <si>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</si>
  <si>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</si>
  <si>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</si>
  <si>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</si>
  <si>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</si>
  <si>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</si>
  <si>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</si>
  <si>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</si>
  <si>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</si>
  <si>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</si>
  <si>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</si>
  <si>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</si>
  <si>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</si>
  <si>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</si>
  <si>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</si>
  <si>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</si>
  <si>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</si>
  <si>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</si>
  <si>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</si>
  <si>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</si>
  <si>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</si>
  <si>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</si>
  <si>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</si>
  <si>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</si>
  <si>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</si>
  <si>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</si>
  <si>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</si>
  <si>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</si>
  <si>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</si>
  <si>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</si>
  <si>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</si>
  <si>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</si>
  <si>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</si>
  <si>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</si>
  <si>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</si>
  <si>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</si>
  <si>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</si>
  <si>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</si>
  <si>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</si>
  <si>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</si>
  <si>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</si>
  <si>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</si>
  <si>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</si>
  <si>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</si>
  <si>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</si>
  <si>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</si>
  <si>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</si>
  <si>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</si>
  <si>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</si>
  <si>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</si>
  <si>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</si>
  <si>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</si>
  <si>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</si>
  <si>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</si>
  <si>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</si>
  <si>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</si>
  <si>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</si>
  <si>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</si>
  <si>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</si>
  <si>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</si>
  <si>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</si>
  <si>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</si>
  <si>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</si>
  <si>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</si>
  <si>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</si>
  <si>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</si>
  <si>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</si>
  <si>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</si>
  <si>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</si>
  <si>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</si>
  <si>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</si>
  <si>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</si>
  <si>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</si>
  <si>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</si>
  <si>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</si>
  <si>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</si>
  <si>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</si>
  <si>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</si>
  <si>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</si>
  <si>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</si>
  <si>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</si>
  <si>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</si>
  <si>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</si>
  <si>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</si>
  <si>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</si>
  <si>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</si>
  <si>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</si>
  <si>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</si>
  <si>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</si>
  <si>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</si>
  <si>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</si>
  <si>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</si>
  <si>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</si>
  <si>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</si>
  <si>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</si>
  <si>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</si>
  <si>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</si>
  <si>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</si>
  <si>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</si>
  <si>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</si>
  <si>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</si>
  <si>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</si>
  <si>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</si>
  <si>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</si>
  <si>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</si>
  <si>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</si>
  <si>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</si>
  <si>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</si>
  <si>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</si>
  <si>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</si>
  <si>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</si>
  <si>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</si>
  <si>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</si>
  <si>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</si>
  <si>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</si>
  <si>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</si>
  <si>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</si>
  <si>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</si>
  <si>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</si>
  <si>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</si>
  <si>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</si>
  <si>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</si>
  <si>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</si>
  <si>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</si>
  <si>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</si>
  <si>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</si>
  <si>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</si>
  <si>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</si>
  <si>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</si>
  <si>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</si>
  <si>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</si>
  <si>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</si>
  <si>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</si>
  <si>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</si>
  <si>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</si>
  <si>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</si>
  <si>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</si>
  <si>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</si>
  <si>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</si>
  <si>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</si>
  <si>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</si>
  <si>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</si>
  <si>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</si>
  <si>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</si>
  <si>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</si>
  <si>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</si>
  <si>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</si>
  <si>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</si>
  <si>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</si>
  <si>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</si>
  <si>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</si>
  <si>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</si>
  <si>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</si>
  <si>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</si>
  <si>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</si>
  <si>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</si>
  <si>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</si>
  <si>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</si>
  <si>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</si>
  <si>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</si>
  <si>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</si>
  <si>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</si>
  <si>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</si>
  <si>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</si>
  <si>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</si>
  <si>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</si>
  <si>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</si>
  <si>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</si>
  <si>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</si>
  <si>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</si>
  <si>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</si>
  <si>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</si>
  <si>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</si>
  <si>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</si>
  <si>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</si>
  <si>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</si>
  <si>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</si>
  <si>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</si>
  <si>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</si>
  <si>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</si>
  <si>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</si>
  <si>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</si>
  <si>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</si>
  <si>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</si>
  <si>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</si>
  <si>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</si>
  <si>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</si>
  <si>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</si>
  <si>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</si>
  <si>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</si>
  <si>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</si>
  <si>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</si>
  <si>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</si>
  <si>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</si>
  <si>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</si>
  <si>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</si>
  <si>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</si>
  <si>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</si>
  <si>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</si>
  <si>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</si>
  <si>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</si>
  <si>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</si>
  <si>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</si>
  <si>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</si>
  <si>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</si>
  <si>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</si>
  <si>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</si>
  <si>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</si>
  <si>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</si>
  <si>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</si>
  <si>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</si>
  <si>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</si>
  <si>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</si>
  <si>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</si>
  <si>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</si>
  <si>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</si>
  <si>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</si>
  <si>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</si>
  <si>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</si>
  <si>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</si>
  <si>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</si>
  <si>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</si>
  <si>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</si>
  <si>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</si>
  <si>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</si>
  <si>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</si>
  <si>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</si>
  <si>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</si>
  <si>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</si>
  <si>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</si>
  <si>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</si>
  <si>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</si>
  <si>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</si>
  <si>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</si>
  <si>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</si>
  <si>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</si>
  <si>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</si>
  <si>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</si>
  <si>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</si>
  <si>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</si>
  <si>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</si>
  <si>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</si>
  <si>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</si>
  <si>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</si>
  <si>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</si>
  <si>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</si>
  <si>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</si>
  <si>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</si>
  <si>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</si>
  <si>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</si>
  <si>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</si>
  <si>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</si>
  <si>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</si>
  <si>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</si>
  <si>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</si>
  <si>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</si>
  <si>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</si>
  <si>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</si>
  <si>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</si>
  <si>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</si>
  <si>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</si>
  <si>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</si>
  <si>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</si>
  <si>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</si>
  <si>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</si>
  <si>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</si>
  <si>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</si>
  <si>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</si>
  <si>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</si>
  <si>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</si>
  <si>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</si>
  <si>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</si>
  <si>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</si>
  <si>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</si>
  <si>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</si>
  <si>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</si>
  <si>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</si>
  <si>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</si>
  <si>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</si>
  <si>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</si>
  <si>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</si>
  <si>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</si>
  <si>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</si>
  <si>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</si>
  <si>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</si>
  <si>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</si>
  <si>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</si>
  <si>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</si>
  <si>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</si>
  <si>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</si>
  <si>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</si>
  <si>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</si>
  <si>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</si>
  <si>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</si>
  <si>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</si>
  <si>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</si>
  <si>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</si>
  <si>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</si>
  <si>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</si>
  <si>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</si>
  <si>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</si>
  <si>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</si>
  <si>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</si>
  <si>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</si>
  <si>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</si>
  <si>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</si>
  <si>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</si>
  <si>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</si>
  <si>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</si>
  <si>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</si>
  <si>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</si>
  <si>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</si>
  <si>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</si>
  <si>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</si>
  <si>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</si>
  <si>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</si>
  <si>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</si>
  <si>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</si>
  <si>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</si>
  <si>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</si>
  <si>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</si>
  <si>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</si>
  <si>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</si>
  <si>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</si>
  <si>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</si>
  <si>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</si>
  <si>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</si>
  <si>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</si>
  <si>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</si>
  <si>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</si>
  <si>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</si>
  <si>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</si>
  <si>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</si>
  <si>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</si>
  <si>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</si>
  <si>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</si>
  <si>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</si>
  <si>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</si>
  <si>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</si>
  <si>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</si>
  <si>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</si>
  <si>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</si>
  <si>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</si>
  <si>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</si>
  <si>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</si>
  <si>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</si>
  <si>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</si>
  <si>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</si>
  <si>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</si>
  <si>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</si>
  <si>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</si>
  <si>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</si>
  <si>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</si>
  <si>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</si>
  <si>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</si>
  <si>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</si>
  <si>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</si>
  <si>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</si>
  <si>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</si>
  <si>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</si>
  <si>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</si>
  <si>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</si>
  <si>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</si>
  <si>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</si>
  <si>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</si>
  <si>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</si>
  <si>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</si>
  <si>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</si>
  <si>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</si>
  <si>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</si>
  <si>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</si>
  <si>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</si>
  <si>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</si>
  <si>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</si>
  <si>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</si>
  <si>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</si>
  <si>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</si>
  <si>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</si>
  <si>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</si>
  <si>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</si>
  <si>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</si>
  <si>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</si>
  <si>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</si>
  <si>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</si>
  <si>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</si>
  <si>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</si>
  <si>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</si>
  <si>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</si>
  <si>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</si>
  <si>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</si>
  <si>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</si>
  <si>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</si>
  <si>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</si>
  <si>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</si>
  <si>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</si>
  <si>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</si>
  <si>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</si>
  <si>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</si>
  <si>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</si>
  <si>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</si>
  <si>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</si>
  <si>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</si>
  <si>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</si>
  <si>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</si>
  <si>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</si>
  <si>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</si>
  <si>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</si>
  <si>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</si>
  <si>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</si>
  <si>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</si>
  <si>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</si>
  <si>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</si>
  <si>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</si>
  <si>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</si>
  <si>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</si>
  <si>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</si>
  <si>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</si>
  <si>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</si>
  <si>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</si>
  <si>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</si>
  <si>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</si>
  <si>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</si>
  <si>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</si>
  <si>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</si>
  <si>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</si>
  <si>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</si>
  <si>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</si>
  <si>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</si>
  <si>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</si>
  <si>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</si>
  <si>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</si>
  <si>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</si>
  <si>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</si>
  <si>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</si>
  <si>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</si>
  <si>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</si>
  <si>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</si>
  <si>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</si>
  <si>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</si>
  <si>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</si>
  <si>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</si>
  <si>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</si>
  <si>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</si>
  <si>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</si>
  <si>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</si>
  <si>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</si>
  <si>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</si>
  <si>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</si>
  <si>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</si>
  <si>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</si>
  <si>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</si>
  <si>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</si>
  <si>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</si>
  <si>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</si>
  <si>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</si>
  <si>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</si>
  <si>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</si>
  <si>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</si>
  <si>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</si>
  <si>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</si>
  <si>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</si>
  <si>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</si>
  <si>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</si>
  <si>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</si>
  <si>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</si>
  <si>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</si>
  <si>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</si>
  <si>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</si>
  <si>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</si>
  <si>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</si>
  <si>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</si>
  <si>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</si>
  <si>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</si>
  <si>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</si>
  <si>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</si>
  <si>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</si>
  <si>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</si>
  <si>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</si>
  <si>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</si>
  <si>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</si>
  <si>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</si>
  <si>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</si>
  <si>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</si>
  <si>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</si>
  <si>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</si>
  <si>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</si>
  <si>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</si>
  <si>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</si>
  <si>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</si>
  <si>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</si>
  <si>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</si>
  <si>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</si>
  <si>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</si>
  <si>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</si>
  <si>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</si>
  <si>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</si>
  <si>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</si>
  <si>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</si>
  <si>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</si>
  <si>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</si>
  <si>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</si>
  <si>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</si>
  <si>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</si>
  <si>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</si>
  <si>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</si>
  <si>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</si>
  <si>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</si>
  <si>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</si>
  <si>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</si>
  <si>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</si>
  <si>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</si>
  <si>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</si>
  <si>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</si>
  <si>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</si>
  <si>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</si>
  <si>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</si>
  <si>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</si>
  <si>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</si>
  <si>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</si>
  <si>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</si>
  <si>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</si>
  <si>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</si>
  <si>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</si>
  <si>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</si>
  <si>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</si>
  <si>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</si>
  <si>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</si>
  <si>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</si>
  <si>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</si>
  <si>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</si>
  <si>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</si>
  <si>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</si>
  <si>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</si>
  <si>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</si>
  <si>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</si>
  <si>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</si>
  <si>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</si>
  <si>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</si>
  <si>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</si>
  <si>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</si>
  <si>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</si>
  <si>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</si>
  <si>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</si>
  <si>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</si>
  <si>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</si>
  <si>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</si>
  <si>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</si>
  <si>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</si>
  <si>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</si>
  <si>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</si>
  <si>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</si>
  <si>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</si>
  <si>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</si>
  <si>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</si>
  <si>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</si>
  <si>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</si>
  <si>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</si>
  <si>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</si>
  <si>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</si>
  <si>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</si>
  <si>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</si>
  <si>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</si>
  <si>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</si>
  <si>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</si>
  <si>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</si>
  <si>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</si>
  <si>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</si>
  <si>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</si>
  <si>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</si>
  <si>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</si>
  <si>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</si>
  <si>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</si>
  <si>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</si>
  <si>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</si>
  <si>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</si>
  <si>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</si>
  <si>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</si>
  <si>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</si>
  <si>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</si>
  <si>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</si>
  <si>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</si>
  <si>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</si>
  <si>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</si>
  <si>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</si>
  <si>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</si>
  <si>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</si>
  <si>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</si>
  <si>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</si>
  <si>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</si>
  <si>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</si>
  <si>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</si>
  <si>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</si>
  <si>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</si>
  <si>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</si>
  <si>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</si>
  <si>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</si>
  <si>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</si>
  <si>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</si>
  <si>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</si>
  <si>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</si>
  <si>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</si>
  <si>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</si>
  <si>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</si>
  <si>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</si>
  <si>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</si>
  <si>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</si>
  <si>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</si>
  <si>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</si>
  <si>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</si>
  <si>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</si>
  <si>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</si>
  <si>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</si>
  <si>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</si>
  <si>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</si>
  <si>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</si>
  <si>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</si>
  <si>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</si>
  <si>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</si>
  <si>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</si>
  <si>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</si>
  <si>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</si>
  <si>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</si>
  <si>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</si>
  <si>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</si>
  <si>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</si>
  <si>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</si>
  <si>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</si>
  <si>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</si>
  <si>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</si>
  <si>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</si>
  <si>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</si>
  <si>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</si>
  <si>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</si>
  <si>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</si>
  <si>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</si>
  <si>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</si>
  <si>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</si>
  <si>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</si>
  <si>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</si>
  <si>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</si>
  <si>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</si>
  <si>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</si>
  <si>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</si>
  <si>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</si>
  <si>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</si>
  <si>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</si>
  <si>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</si>
  <si>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</si>
  <si>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</si>
  <si>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</si>
  <si>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</si>
  <si>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</si>
  <si>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</si>
  <si>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</si>
  <si>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</si>
  <si>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</si>
  <si>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</si>
  <si>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</si>
  <si>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</si>
  <si>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</si>
  <si>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</si>
  <si>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</si>
  <si>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</si>
  <si>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</si>
  <si>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</si>
  <si>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</si>
  <si>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</si>
  <si>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</si>
  <si>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</si>
  <si>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</si>
  <si>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</si>
  <si>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</si>
  <si>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</si>
  <si>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</si>
  <si>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</si>
  <si>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</si>
  <si>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</si>
  <si>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</si>
  <si>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</si>
  <si>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</si>
  <si>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</si>
  <si>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</si>
  <si>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</si>
  <si>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</si>
  <si>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</si>
  <si>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</si>
  <si>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</si>
  <si>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</si>
  <si>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</si>
  <si>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</si>
  <si>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</si>
  <si>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</si>
  <si>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</si>
  <si>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</si>
  <si>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</si>
  <si>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</si>
  <si>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</si>
  <si>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</si>
  <si>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</si>
  <si>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</si>
  <si>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</si>
  <si>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</si>
  <si>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</si>
  <si>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</si>
  <si>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</si>
  <si>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</si>
  <si>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</si>
  <si>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</si>
  <si>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</si>
  <si>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</si>
  <si>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</si>
  <si>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</si>
  <si>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</si>
  <si>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</si>
  <si>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</si>
  <si>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</si>
  <si>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</si>
  <si>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</si>
  <si>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</si>
  <si>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</si>
  <si>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</si>
  <si>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</si>
  <si>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</si>
  <si>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</si>
  <si>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</si>
  <si>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</si>
  <si>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</si>
  <si>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</si>
  <si>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</si>
  <si>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</si>
  <si>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</si>
  <si>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</si>
  <si>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</si>
  <si>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</si>
  <si>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</si>
  <si>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</si>
  <si>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</si>
  <si>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</si>
  <si>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</si>
  <si>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</si>
  <si>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</si>
  <si>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</si>
  <si>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</si>
  <si>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</si>
  <si>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</si>
  <si>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</si>
  <si>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</si>
  <si>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</si>
  <si>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</si>
  <si>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</si>
  <si>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</si>
  <si>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</si>
  <si>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</si>
  <si>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</si>
  <si>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</si>
  <si>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</si>
  <si>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</si>
  <si>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</si>
  <si>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</si>
  <si>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</si>
  <si>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</si>
  <si>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</si>
  <si>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</si>
  <si>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</si>
  <si>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</si>
  <si>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</si>
  <si>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</si>
  <si>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</si>
  <si>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</si>
  <si>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</si>
  <si>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</si>
  <si>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</si>
  <si>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</si>
  <si>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</si>
  <si>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</si>
  <si>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</si>
  <si>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</si>
  <si>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</si>
  <si>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</si>
  <si>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</si>
  <si>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</si>
  <si>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</si>
  <si>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</si>
  <si>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</si>
  <si>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</si>
  <si>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</si>
  <si>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</si>
  <si>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</si>
  <si>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</si>
  <si>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</si>
  <si>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</si>
  <si>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</si>
  <si>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</si>
  <si>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</si>
  <si>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</si>
  <si>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</si>
  <si>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</si>
  <si>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</si>
  <si>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</si>
  <si>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</si>
  <si>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</si>
  <si>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</si>
  <si>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</si>
  <si>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</si>
  <si>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</si>
  <si>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</si>
  <si>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</si>
  <si>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</si>
  <si>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</si>
  <si>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</si>
  <si>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</si>
  <si>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</si>
  <si>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</si>
  <si>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</si>
  <si>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</si>
  <si>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</si>
  <si>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</si>
  <si>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</si>
  <si>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</si>
  <si>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</si>
  <si>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</si>
  <si>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</si>
  <si>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</si>
  <si>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</si>
  <si>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</si>
  <si>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</si>
  <si>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</si>
  <si>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</si>
  <si>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</si>
  <si>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</si>
  <si>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</si>
  <si>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</si>
  <si>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</si>
  <si>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</si>
  <si>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</si>
  <si>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</si>
  <si>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</si>
  <si>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</si>
  <si>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</si>
  <si>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</si>
  <si>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</si>
  <si>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</si>
  <si>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</si>
  <si>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</si>
  <si>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</si>
  <si>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</si>
  <si>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</si>
  <si>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</si>
  <si>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</si>
  <si>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</si>
  <si>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</si>
  <si>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</si>
  <si>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</si>
  <si>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</si>
  <si>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</si>
  <si>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</si>
  <si>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</si>
  <si>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</si>
  <si>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</si>
  <si>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</si>
  <si>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</si>
  <si>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</si>
  <si>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</si>
  <si>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</si>
  <si>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</si>
  <si>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</si>
  <si>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</si>
  <si>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</si>
  <si>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</si>
  <si>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</si>
  <si>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</si>
  <si>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</si>
  <si>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</si>
  <si>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</si>
  <si>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</si>
  <si>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</si>
  <si>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</si>
  <si>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</si>
  <si>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</si>
  <si>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</si>
  <si>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</si>
  <si>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</si>
  <si>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</si>
  <si>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</si>
  <si>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</si>
  <si>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</si>
  <si>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</si>
  <si>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</si>
  <si>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</si>
  <si>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</si>
  <si>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</si>
  <si>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</si>
  <si>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</si>
  <si>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</si>
  <si>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</si>
  <si>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</si>
  <si>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</si>
  <si>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</si>
  <si>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</si>
  <si>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</si>
  <si>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</si>
  <si>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</si>
  <si>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</si>
  <si>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</si>
  <si>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</si>
  <si>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</si>
  <si>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</si>
  <si>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</si>
  <si>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</si>
  <si>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</si>
  <si>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</si>
  <si>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</si>
  <si>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</si>
  <si>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</si>
  <si>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</si>
  <si>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</si>
  <si>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</si>
  <si>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</si>
  <si>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</si>
  <si>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</si>
  <si>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</si>
  <si>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</si>
  <si>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</si>
  <si>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</si>
  <si>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</si>
  <si>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</si>
  <si>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</si>
  <si>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</si>
  <si>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</si>
  <si>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</si>
  <si>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</si>
  <si>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</si>
  <si>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</si>
  <si>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</si>
  <si>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</si>
  <si>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</si>
  <si>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</si>
  <si>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</si>
  <si>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</si>
  <si>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</si>
  <si>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</si>
  <si>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</si>
  <si>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</si>
  <si>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</si>
  <si>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</si>
  <si>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</si>
  <si>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</si>
  <si>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</si>
  <si>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</si>
  <si>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</si>
  <si>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</si>
  <si>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</si>
  <si>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</si>
  <si>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</si>
  <si>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</si>
  <si>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</si>
  <si>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</si>
  <si>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</si>
  <si>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</si>
  <si>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</si>
  <si>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</si>
  <si>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</si>
  <si>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</si>
  <si>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</si>
  <si>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</si>
  <si>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</si>
  <si>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</si>
  <si>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</si>
  <si>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</si>
  <si>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</si>
  <si>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</si>
  <si>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</si>
  <si>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</si>
  <si>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</si>
  <si>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</si>
  <si>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</si>
  <si>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</si>
  <si>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</si>
  <si>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</si>
  <si>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</si>
  <si>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</si>
  <si>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</si>
  <si>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</si>
  <si>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</si>
  <si>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</si>
  <si>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</si>
  <si>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</si>
  <si>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</si>
  <si>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</si>
  <si>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</si>
  <si>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</si>
  <si>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</si>
  <si>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</si>
  <si>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</si>
  <si>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</si>
  <si>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</si>
  <si>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</si>
  <si>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</si>
  <si>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</si>
  <si>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</si>
  <si>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</si>
  <si>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</si>
  <si>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</si>
  <si>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</si>
  <si>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</si>
  <si>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</si>
  <si>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</si>
  <si>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</si>
  <si>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</si>
  <si>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</si>
  <si>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</si>
  <si>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</si>
  <si>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</si>
  <si>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</si>
  <si>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</si>
  <si>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</si>
  <si>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</si>
  <si>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</si>
  <si>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</si>
  <si>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</si>
  <si>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</si>
  <si>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</si>
  <si>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</si>
  <si>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</si>
  <si>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</si>
  <si>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</si>
  <si>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</si>
  <si>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</si>
  <si>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</si>
  <si>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</si>
  <si>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</si>
  <si>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</si>
  <si>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</si>
  <si>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</si>
  <si>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</si>
  <si>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</si>
  <si>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</si>
  <si>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</si>
  <si>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</si>
  <si>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</si>
  <si>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</si>
  <si>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</si>
  <si>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</si>
  <si>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</si>
  <si>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</si>
  <si>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</si>
  <si>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</si>
  <si>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</si>
  <si>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</si>
  <si>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</si>
  <si>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</si>
  <si>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</si>
  <si>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</si>
  <si>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</si>
  <si>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</si>
  <si>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</si>
  <si>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</si>
  <si>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</si>
  <si>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</si>
  <si>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</si>
  <si>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</si>
  <si>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</si>
  <si>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</si>
  <si>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</si>
  <si>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</si>
  <si>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</si>
  <si>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</si>
  <si>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</si>
  <si>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</si>
  <si>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</si>
  <si>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</si>
  <si>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</si>
  <si>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</si>
  <si>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</si>
  <si>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</si>
  <si>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</si>
  <si>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</si>
  <si>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</si>
  <si>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</si>
  <si>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</si>
  <si>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</si>
  <si>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</si>
  <si>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</si>
  <si>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</si>
  <si>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</si>
  <si>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</si>
  <si>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</si>
  <si>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</si>
  <si>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</si>
  <si>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</si>
  <si>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</si>
  <si>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</si>
  <si>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</si>
  <si>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</si>
  <si>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</si>
  <si>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</si>
  <si>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</si>
  <si>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</si>
  <si>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</si>
  <si>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</si>
  <si>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</si>
  <si>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</si>
  <si>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</si>
  <si>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</si>
  <si>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</si>
  <si>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</si>
  <si>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</si>
  <si>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</si>
  <si>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</si>
  <si>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</si>
  <si>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</si>
  <si>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</si>
  <si>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</si>
  <si>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</si>
  <si>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</si>
  <si>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</si>
  <si>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</si>
  <si>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</si>
  <si>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</si>
  <si>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</si>
  <si>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</si>
  <si>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</si>
  <si>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</si>
  <si>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</si>
  <si>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</si>
  <si>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</si>
  <si>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</si>
  <si>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</si>
  <si>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</si>
  <si>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</si>
  <si>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</si>
  <si>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</si>
  <si>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</si>
  <si>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</si>
  <si>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</si>
  <si>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</si>
  <si>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</si>
  <si>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</si>
  <si>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</si>
  <si>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</si>
  <si>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</si>
  <si>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</si>
  <si>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</si>
  <si>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</si>
  <si>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</si>
  <si>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</si>
  <si>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</si>
  <si>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</si>
  <si>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</si>
  <si>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</si>
  <si>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</si>
  <si>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</si>
  <si>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</si>
  <si>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</si>
  <si>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</si>
  <si>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</si>
  <si>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</si>
  <si>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</si>
  <si>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</si>
  <si>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</si>
  <si>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</si>
  <si>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</si>
  <si>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</si>
  <si>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</si>
  <si>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</si>
  <si>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</si>
  <si>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</si>
  <si>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</si>
  <si>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</si>
  <si>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</si>
  <si>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</si>
  <si>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</si>
  <si>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</si>
  <si>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</si>
  <si>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</si>
  <si>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</si>
  <si>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</si>
  <si>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</si>
  <si>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</si>
  <si>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</si>
  <si>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</si>
  <si>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</si>
  <si>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</si>
  <si>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</si>
  <si>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</si>
  <si>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</si>
  <si>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</si>
  <si>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</si>
  <si>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</si>
  <si>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</si>
  <si>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</si>
  <si>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</si>
  <si>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</si>
  <si>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</si>
  <si>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</si>
  <si>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</si>
  <si>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</si>
  <si>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</si>
  <si>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</si>
  <si>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</si>
  <si>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</si>
  <si>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</si>
  <si>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</si>
  <si>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</si>
  <si>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</si>
  <si>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</si>
  <si>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</si>
  <si>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</si>
  <si>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</si>
  <si>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</si>
  <si>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</si>
  <si>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</si>
  <si>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</si>
  <si>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</si>
  <si>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</si>
  <si>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</si>
  <si>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</si>
  <si>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</si>
  <si>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</si>
  <si>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</si>
  <si>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</si>
  <si>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</si>
  <si>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</si>
  <si>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</si>
  <si>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</si>
  <si>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</si>
  <si>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</si>
  <si>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</si>
  <si>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</si>
  <si>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</si>
  <si>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</si>
  <si>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</si>
  <si>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</si>
  <si>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</si>
  <si>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</si>
  <si>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</si>
  <si>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</si>
  <si>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</si>
  <si>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</si>
  <si>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</si>
  <si>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</si>
  <si>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</si>
  <si>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</si>
  <si>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</si>
  <si>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</si>
  <si>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</si>
  <si>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</si>
  <si>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</si>
  <si>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</si>
  <si>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</si>
  <si>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</si>
  <si>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</si>
  <si>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</si>
  <si>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</si>
  <si>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</si>
  <si>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</si>
  <si>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</si>
  <si>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</si>
  <si>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</si>
  <si>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</si>
  <si>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</si>
  <si>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</si>
  <si>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</si>
  <si>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</si>
  <si>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</si>
  <si>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</si>
  <si>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</si>
  <si>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</si>
  <si>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</si>
  <si>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</si>
  <si>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</si>
  <si>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</si>
  <si>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</si>
  <si>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</si>
  <si>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</si>
  <si>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</si>
  <si>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</si>
  <si>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</si>
  <si>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</si>
  <si>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</si>
  <si>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</si>
  <si>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</si>
  <si>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</si>
  <si>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</si>
  <si>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</si>
  <si>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</si>
  <si>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</si>
  <si>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</si>
  <si>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</si>
  <si>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</si>
  <si>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</si>
  <si>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</si>
  <si>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</si>
  <si>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</si>
  <si>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</si>
  <si>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</si>
  <si>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</si>
  <si>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</si>
  <si>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</si>
  <si>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</si>
  <si>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</si>
  <si>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</si>
  <si>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</si>
  <si>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</si>
  <si>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</si>
  <si>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</si>
  <si>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</si>
  <si>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</si>
  <si>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</si>
  <si>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</si>
  <si>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</si>
  <si>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</si>
  <si>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</si>
  <si>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</si>
  <si>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</si>
  <si>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</si>
  <si>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</si>
  <si>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</si>
  <si>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</si>
  <si>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</si>
  <si>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</si>
  <si>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</si>
  <si>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</si>
  <si>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</si>
  <si>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</si>
  <si>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</si>
  <si>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</si>
  <si>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</si>
  <si>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</si>
  <si>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</si>
  <si>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</si>
  <si>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</si>
  <si>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</si>
  <si>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</si>
  <si>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</si>
  <si>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</si>
  <si>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</si>
  <si>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</si>
  <si>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</si>
  <si>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</si>
  <si>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</si>
  <si>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</si>
  <si>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</si>
  <si>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</si>
  <si>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</si>
  <si>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</si>
  <si>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</si>
  <si>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</si>
  <si>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</si>
  <si>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</si>
  <si>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</si>
  <si>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</si>
  <si>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</si>
  <si>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</si>
  <si>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</si>
  <si>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</si>
  <si>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</si>
  <si>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</si>
  <si>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</si>
  <si>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</si>
  <si>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</si>
  <si>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</si>
  <si>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</si>
  <si>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</si>
  <si>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</si>
  <si>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</si>
  <si>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</si>
  <si>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</si>
  <si>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</si>
  <si>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</si>
  <si>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</si>
  <si>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</si>
  <si>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</si>
  <si>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</si>
  <si>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</si>
  <si>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</si>
  <si>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</si>
  <si>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</si>
  <si>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</si>
  <si>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</si>
  <si>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</si>
  <si>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</si>
  <si>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</si>
  <si>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</si>
  <si>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</si>
  <si>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</si>
  <si>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</si>
  <si>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</si>
  <si>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</si>
  <si>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</si>
  <si>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</si>
  <si>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</si>
  <si>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</si>
  <si>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</si>
  <si>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</si>
  <si>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</si>
  <si>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</si>
  <si>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</si>
  <si>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</si>
  <si>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</si>
  <si>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</si>
  <si>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</si>
  <si>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</si>
  <si>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</si>
  <si>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</si>
  <si>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</si>
  <si>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</si>
  <si>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</si>
  <si>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</si>
  <si>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</si>
  <si>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</si>
  <si>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</si>
  <si>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</si>
  <si>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</si>
  <si>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</si>
  <si>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</si>
  <si>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</si>
  <si>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</si>
  <si>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</si>
  <si>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</si>
  <si>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</si>
  <si>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</si>
  <si>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</si>
  <si>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</si>
  <si>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</si>
  <si>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</si>
  <si>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</si>
  <si>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</si>
  <si>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</si>
  <si>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</si>
  <si>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</si>
  <si>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</si>
  <si>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</si>
  <si>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</si>
  <si>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</si>
  <si>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</si>
  <si>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</si>
  <si>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</si>
  <si>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</si>
  <si>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</si>
  <si>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</si>
  <si>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</si>
  <si>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</si>
  <si>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</si>
  <si>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</si>
  <si>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</si>
  <si>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</si>
  <si>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</si>
  <si>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</si>
  <si>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</si>
  <si>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</si>
  <si>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</si>
  <si>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</si>
  <si>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</si>
  <si>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</si>
  <si>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</si>
  <si>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</si>
  <si>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</si>
  <si>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</si>
  <si>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</si>
  <si>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</si>
  <si>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</si>
  <si>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</si>
  <si>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</si>
  <si>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</si>
  <si>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</si>
  <si>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</si>
  <si>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</si>
  <si>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</si>
  <si>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</si>
  <si>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</si>
  <si>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</si>
  <si>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</si>
  <si>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</si>
  <si>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</si>
  <si>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</si>
  <si>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</si>
  <si>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</si>
  <si>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</si>
  <si>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</si>
  <si>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</si>
  <si>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</si>
  <si>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</si>
  <si>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</si>
  <si>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</si>
  <si>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</si>
  <si>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</si>
  <si>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</si>
  <si>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</si>
  <si>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</si>
  <si>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</si>
  <si>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</si>
  <si>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</si>
  <si>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</si>
  <si>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</si>
  <si>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</si>
  <si>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</si>
  <si>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</si>
  <si>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</si>
  <si>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</si>
  <si>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</si>
  <si>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</si>
  <si>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</si>
  <si>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</si>
  <si>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</si>
  <si>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</si>
  <si>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</si>
  <si>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</si>
  <si>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</si>
  <si>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</si>
  <si>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</si>
  <si>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</si>
  <si>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</si>
  <si>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</si>
  <si>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</si>
  <si>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</si>
  <si>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</si>
  <si>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</si>
  <si>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</si>
  <si>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</si>
  <si>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</si>
  <si>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</si>
  <si>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</si>
  <si>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</si>
  <si>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</si>
  <si>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</si>
  <si>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</si>
  <si>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</si>
  <si>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</si>
  <si>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</si>
  <si>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</si>
  <si>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</si>
  <si>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</si>
  <si>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</si>
  <si>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</si>
  <si>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</si>
  <si>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</si>
  <si>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</si>
  <si>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</si>
  <si>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</si>
  <si>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</si>
  <si>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</si>
  <si>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</si>
  <si>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</si>
  <si>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</si>
  <si>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</si>
  <si>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</si>
  <si>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</si>
  <si>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</si>
  <si>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</si>
  <si>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</si>
  <si>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</si>
  <si>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</si>
  <si>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</si>
  <si>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</si>
  <si>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</si>
  <si>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</si>
  <si>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</si>
  <si>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</si>
  <si>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</si>
  <si>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</si>
  <si>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</si>
  <si>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</si>
  <si>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</si>
  <si>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</si>
  <si>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</si>
  <si>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</si>
  <si>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</si>
  <si>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</si>
  <si>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</si>
  <si>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</si>
  <si>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</si>
  <si>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</si>
  <si>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</si>
  <si>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</si>
  <si>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</si>
  <si>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</si>
  <si>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</si>
  <si>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</si>
  <si>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</si>
  <si>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</si>
  <si>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</si>
  <si>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</si>
  <si>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</si>
  <si>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</si>
  <si>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</si>
  <si>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</si>
  <si>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</si>
  <si>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</si>
  <si>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</si>
  <si>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</si>
  <si>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</si>
  <si>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</si>
  <si>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</si>
  <si>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</si>
  <si>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</si>
  <si>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</si>
  <si>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</si>
  <si>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</si>
  <si>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</si>
  <si>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</si>
  <si>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</si>
  <si>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</si>
  <si>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</si>
  <si>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</si>
  <si>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</si>
  <si>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</si>
  <si>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</si>
  <si>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</si>
  <si>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</si>
  <si>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</si>
  <si>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</si>
  <si>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</si>
  <si>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</si>
  <si>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</si>
  <si>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</si>
  <si>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</si>
  <si>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</si>
  <si>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</si>
  <si>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</si>
  <si>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</si>
  <si>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</si>
  <si>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</si>
  <si>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</si>
  <si>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</si>
  <si>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</si>
  <si>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</si>
  <si>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</si>
  <si>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</si>
  <si>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</si>
  <si>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</si>
  <si>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</si>
  <si>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</si>
  <si>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</si>
  <si>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</si>
  <si>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</si>
  <si>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</si>
  <si>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</si>
  <si>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</si>
  <si>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</si>
  <si>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</si>
  <si>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</si>
  <si>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</si>
  <si>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</si>
  <si>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</si>
  <si>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</si>
  <si>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</si>
  <si>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</si>
  <si>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</si>
  <si>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</si>
  <si>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</si>
  <si>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</si>
  <si>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</si>
  <si>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</si>
  <si>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</si>
  <si>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</si>
  <si>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</si>
  <si>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</si>
  <si>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</si>
  <si>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</si>
  <si>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</si>
  <si>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</si>
  <si>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</si>
  <si>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</si>
  <si>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</si>
  <si>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</si>
  <si>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</si>
  <si>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</si>
  <si>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</si>
  <si>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</si>
  <si>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</si>
  <si>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</si>
  <si>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</si>
  <si>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</si>
  <si>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</si>
  <si>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</si>
  <si>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</si>
  <si>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</si>
  <si>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</si>
  <si>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</si>
  <si>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</si>
  <si>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</si>
  <si>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</si>
  <si>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</si>
  <si>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</si>
  <si>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</si>
  <si>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</si>
  <si>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</si>
  <si>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</si>
  <si>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</si>
  <si>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</si>
  <si>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</si>
  <si>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</si>
  <si>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</si>
  <si>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</si>
  <si>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</si>
  <si>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</si>
  <si>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</si>
  <si>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</si>
  <si>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</si>
  <si>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</si>
  <si>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</si>
  <si>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</si>
  <si>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</si>
  <si>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</si>
  <si>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</si>
  <si>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</si>
  <si>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</si>
  <si>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</si>
  <si>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</si>
  <si>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</si>
  <si>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</si>
  <si>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</si>
  <si>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</si>
  <si>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</si>
  <si>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</si>
  <si>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</si>
  <si>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</si>
  <si>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</si>
  <si>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</si>
  <si>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</si>
  <si>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</si>
  <si>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</si>
  <si>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</si>
  <si>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</si>
  <si>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</si>
  <si>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</si>
  <si>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</si>
  <si>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</si>
  <si>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</si>
  <si>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</si>
  <si>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</si>
  <si>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</si>
  <si>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</si>
  <si>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</si>
  <si>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</si>
  <si>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</si>
  <si>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</si>
  <si>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</si>
  <si>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</si>
  <si>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</si>
  <si>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</si>
  <si>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</si>
  <si>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</si>
  <si>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</si>
  <si>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</si>
  <si>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</si>
  <si>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</si>
  <si>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</si>
  <si>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</si>
  <si>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</si>
  <si>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</si>
  <si>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</si>
  <si>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</si>
  <si>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</si>
  <si>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</si>
  <si>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</si>
  <si>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</si>
  <si>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</si>
  <si>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</si>
  <si>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</si>
  <si>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</si>
  <si>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</si>
  <si>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</si>
  <si>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</si>
  <si>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</si>
  <si>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</si>
  <si>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</si>
  <si>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</si>
  <si>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</si>
  <si>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</si>
  <si>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</si>
  <si>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</si>
  <si>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</si>
  <si>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</si>
  <si>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</si>
  <si>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</si>
  <si>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</si>
  <si>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</si>
  <si>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</si>
  <si>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</si>
  <si>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</si>
  <si>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</si>
  <si>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</si>
  <si>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</si>
  <si>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</si>
  <si>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</si>
  <si>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</si>
  <si>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</si>
  <si>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</si>
  <si>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</si>
  <si>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</si>
  <si>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</si>
  <si>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</si>
  <si>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</si>
  <si>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</si>
  <si>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</si>
  <si>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</si>
  <si>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</si>
  <si>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</si>
  <si>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</si>
  <si>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</si>
  <si>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</si>
  <si>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</si>
  <si>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</si>
  <si>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</si>
  <si>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</si>
  <si>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</si>
  <si>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</si>
  <si>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</si>
  <si>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</si>
  <si>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</si>
  <si>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</si>
  <si>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</si>
  <si>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</si>
  <si>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</si>
  <si>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</si>
  <si>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</si>
  <si>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</si>
  <si>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</si>
  <si>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</si>
  <si>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</si>
  <si>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</si>
  <si>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</si>
  <si>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</si>
  <si>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</si>
  <si>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</si>
  <si>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</si>
  <si>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</si>
  <si>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</si>
  <si>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</si>
  <si>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</si>
  <si>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</si>
  <si>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</si>
  <si>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</si>
  <si>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</si>
  <si>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</si>
  <si>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</si>
  <si>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</si>
  <si>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</si>
  <si>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</si>
  <si>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</si>
  <si>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</si>
  <si>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</si>
  <si>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</si>
  <si>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</si>
  <si>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</si>
  <si>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</si>
  <si>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</si>
  <si>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</si>
  <si>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</si>
  <si>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</si>
  <si>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</si>
  <si>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</si>
  <si>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</si>
  <si>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</si>
  <si>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</si>
  <si>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</si>
  <si>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</si>
  <si>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</si>
  <si>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</si>
  <si>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</si>
  <si>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</si>
  <si>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</si>
  <si>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</si>
  <si>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</si>
  <si>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</si>
  <si>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</si>
  <si>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</si>
  <si>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</si>
  <si>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</si>
  <si>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</si>
  <si>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</si>
  <si>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</si>
  <si>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</si>
  <si>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</si>
  <si>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</si>
  <si>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</si>
  <si>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</si>
  <si>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</si>
  <si>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</si>
  <si>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</si>
  <si>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</si>
  <si>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</si>
  <si>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</si>
  <si>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</si>
  <si>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</si>
  <si>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</si>
  <si>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</si>
  <si>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</si>
  <si>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</si>
  <si>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</si>
  <si>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</si>
  <si>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</si>
  <si>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</si>
  <si>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</si>
  <si>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</si>
  <si>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</si>
  <si>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</si>
  <si>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</si>
  <si>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</si>
  <si>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</si>
  <si>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</si>
  <si>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</si>
  <si>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</si>
  <si>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</si>
  <si>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</si>
  <si>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</si>
  <si>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</si>
  <si>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</si>
  <si>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</si>
  <si>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</si>
  <si>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</si>
  <si>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</si>
  <si>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</si>
  <si>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</si>
  <si>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</si>
  <si>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</si>
  <si>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</si>
  <si>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</si>
  <si>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</si>
  <si>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</si>
  <si>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</si>
  <si>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</si>
  <si>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</si>
  <si>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</si>
  <si>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</si>
  <si>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</si>
  <si>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</si>
  <si>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</si>
  <si>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</si>
  <si>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</si>
  <si>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</si>
  <si>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</si>
  <si>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</si>
  <si>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</si>
  <si>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</si>
  <si>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</si>
  <si>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</si>
  <si>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</si>
  <si>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</si>
  <si>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</si>
  <si>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</si>
  <si>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</si>
  <si>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</si>
  <si>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</si>
  <si>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</si>
  <si>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</si>
  <si>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</si>
  <si>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</si>
  <si>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</si>
  <si>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</si>
  <si>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</si>
  <si>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</si>
  <si>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</si>
  <si>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</si>
  <si>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</si>
  <si>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</si>
  <si>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</si>
  <si>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</si>
  <si>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</si>
  <si>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</si>
  <si>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</si>
  <si>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</si>
  <si>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</si>
  <si>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</si>
  <si>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</si>
  <si>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</si>
  <si>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</si>
  <si>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</si>
  <si>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</si>
  <si>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</si>
  <si>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</si>
  <si>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</si>
  <si>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</si>
  <si>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</si>
  <si>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</si>
  <si>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</si>
  <si>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</si>
  <si>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</si>
  <si>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</si>
  <si>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</si>
  <si>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</si>
  <si>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</si>
  <si>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</si>
  <si>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</si>
  <si>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</si>
  <si>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</si>
  <si>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</si>
  <si>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</si>
  <si>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</si>
  <si>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</si>
  <si>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</si>
  <si>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</si>
  <si>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</si>
  <si>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</si>
  <si>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</si>
  <si>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</si>
  <si>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</si>
  <si>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</si>
  <si>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</si>
  <si>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</si>
  <si>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</si>
  <si>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</si>
  <si>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</si>
  <si>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</si>
  <si>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</si>
  <si>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</si>
  <si>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</si>
  <si>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</si>
  <si>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</si>
  <si>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</si>
  <si>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</si>
  <si>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</si>
  <si>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</si>
  <si>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</si>
  <si>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</si>
  <si>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</si>
  <si>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</si>
  <si>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</si>
  <si>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</si>
  <si>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</si>
  <si>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</si>
  <si>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</si>
  <si>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</si>
  <si>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</si>
  <si>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</si>
  <si>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</si>
  <si>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</si>
  <si>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</si>
  <si>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</si>
  <si>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</si>
  <si>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</si>
  <si>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</si>
  <si>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</si>
  <si>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</si>
  <si>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</si>
  <si>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</si>
  <si>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</si>
  <si>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</si>
  <si>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</si>
  <si>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</si>
  <si>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</si>
  <si>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</si>
  <si>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</si>
  <si>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</si>
  <si>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</si>
  <si>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</si>
  <si>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</si>
  <si>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</si>
  <si>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</si>
  <si>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</si>
  <si>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</si>
  <si>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</si>
  <si>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</si>
  <si>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</si>
  <si>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</si>
  <si>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</si>
  <si>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</si>
  <si>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</si>
  <si>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</si>
  <si>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</si>
  <si>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</si>
  <si>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</si>
  <si>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</si>
  <si>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</si>
  <si>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</si>
  <si>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</si>
  <si>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</si>
  <si>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</si>
  <si>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</si>
  <si>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</si>
  <si>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</si>
  <si>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</si>
  <si>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</si>
  <si>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</si>
  <si>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</si>
  <si>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</si>
  <si>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</si>
  <si>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</si>
  <si>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</si>
  <si>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</si>
  <si>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</si>
  <si>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</si>
  <si>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</si>
  <si>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</si>
  <si>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</si>
  <si>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</si>
  <si>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</si>
  <si>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</si>
  <si>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</si>
  <si>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</si>
  <si>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</si>
  <si>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</si>
  <si>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</si>
  <si>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</si>
  <si>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</si>
  <si>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</si>
  <si>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</si>
  <si>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</si>
  <si>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</si>
  <si>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</si>
  <si>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</si>
  <si>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</si>
  <si>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</si>
  <si>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</si>
  <si>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</si>
  <si>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</si>
  <si>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</si>
  <si>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</si>
  <si>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</si>
  <si>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</si>
  <si>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</si>
  <si>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</si>
  <si>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</si>
  <si>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</si>
  <si>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</si>
  <si>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</si>
  <si>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</si>
  <si>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</si>
  <si>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</si>
  <si>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</si>
  <si>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</si>
  <si>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</si>
  <si>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</si>
  <si>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</si>
  <si>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</si>
  <si>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</si>
  <si>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</si>
  <si>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</si>
  <si>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</si>
  <si>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</si>
  <si>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</si>
  <si>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</si>
  <si>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</si>
  <si>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</si>
  <si>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</si>
  <si>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</si>
  <si>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</si>
  <si>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</si>
  <si>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</si>
  <si>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</si>
  <si>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</si>
  <si>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</si>
  <si>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</si>
  <si>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</si>
  <si>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</si>
  <si>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</si>
  <si>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</si>
  <si>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</si>
  <si>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</si>
  <si>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</si>
  <si>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</si>
  <si>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</si>
  <si>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</si>
  <si>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</si>
  <si>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</si>
  <si>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</si>
  <si>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</si>
  <si>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</si>
  <si>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</si>
  <si>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</si>
  <si>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</si>
  <si>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</si>
  <si>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</si>
  <si>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</si>
  <si>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</si>
  <si>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</si>
  <si>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</si>
  <si>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</si>
  <si>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</si>
  <si>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</si>
  <si>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</si>
  <si>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</si>
  <si>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</si>
  <si>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</si>
  <si>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</si>
  <si>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</si>
  <si>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</si>
  <si>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</si>
  <si>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</si>
  <si>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</si>
  <si>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</si>
  <si>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</si>
  <si>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</si>
  <si>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</si>
  <si>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</si>
  <si>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</si>
  <si>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</si>
  <si>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</si>
  <si>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</si>
  <si>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</si>
  <si>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</si>
  <si>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</si>
  <si>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</si>
  <si>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</si>
  <si>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</si>
  <si>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</si>
  <si>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</si>
  <si>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</si>
  <si>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</si>
  <si>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</si>
  <si>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</si>
  <si>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</si>
  <si>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</si>
  <si>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</si>
  <si>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</si>
  <si>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</si>
  <si>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</si>
  <si>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</si>
  <si>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</si>
  <si>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</si>
  <si>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</si>
  <si>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</si>
  <si>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</si>
  <si>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</si>
  <si>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</si>
  <si>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</si>
  <si>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</si>
  <si>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</si>
  <si>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</si>
  <si>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</si>
  <si>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</si>
  <si>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</si>
  <si>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</si>
  <si>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</si>
  <si>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</si>
  <si>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</si>
  <si>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</si>
  <si>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</si>
  <si>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</si>
  <si>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</si>
  <si>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</si>
  <si>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</si>
  <si>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</si>
  <si>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</si>
  <si>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</si>
  <si>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</si>
  <si>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</si>
  <si>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</si>
  <si>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</si>
  <si>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</si>
  <si>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</si>
  <si>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</si>
  <si>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</si>
  <si>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</si>
  <si>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</si>
  <si>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</si>
  <si>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</si>
  <si>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</si>
  <si>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</si>
  <si>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</si>
  <si>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</si>
  <si>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</si>
  <si>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</si>
  <si>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</si>
  <si>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</si>
  <si>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</si>
  <si>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</si>
  <si>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</si>
  <si>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</si>
  <si>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</si>
  <si>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</si>
  <si>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</si>
  <si>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</si>
  <si>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</si>
  <si>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</si>
  <si>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</si>
  <si>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</si>
  <si>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</si>
  <si>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</si>
  <si>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</si>
  <si>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</si>
  <si>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</si>
  <si>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</si>
  <si>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</si>
  <si>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</si>
  <si>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</si>
  <si>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</si>
  <si>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</si>
  <si>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</si>
  <si>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</si>
  <si>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</si>
  <si>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</si>
  <si>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</si>
  <si>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</si>
  <si>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</si>
  <si>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</si>
  <si>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</si>
  <si>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</si>
  <si>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</si>
  <si>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</si>
  <si>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</si>
  <si>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</si>
  <si>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</si>
  <si>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</si>
  <si>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</si>
  <si>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</si>
  <si>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</si>
  <si>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</si>
  <si>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</si>
  <si>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</si>
  <si>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</si>
  <si>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</si>
  <si>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</si>
  <si>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</si>
  <si>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</si>
  <si>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</si>
  <si>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</si>
  <si>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</si>
  <si>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</si>
  <si>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</si>
  <si>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</si>
  <si>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</si>
  <si>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</si>
  <si>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</si>
  <si>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</si>
  <si>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</si>
  <si>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</si>
  <si>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</si>
  <si>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</si>
  <si>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</si>
  <si>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</si>
  <si>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</si>
  <si>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</si>
  <si>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</si>
  <si>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</si>
  <si>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</si>
  <si>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</si>
  <si>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</si>
  <si>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</si>
  <si>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</si>
  <si>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</si>
  <si>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</si>
  <si>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</si>
  <si>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</si>
  <si>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</si>
  <si>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</si>
  <si>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</si>
  <si>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</si>
  <si>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</si>
  <si>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</si>
  <si>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</si>
  <si>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</si>
  <si>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</si>
  <si>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</si>
  <si>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</si>
  <si>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</si>
  <si>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</si>
  <si>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</si>
  <si>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</si>
  <si>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</si>
  <si>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</si>
  <si>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</si>
  <si>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</si>
  <si>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</si>
  <si>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</si>
  <si>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</si>
  <si>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</si>
  <si>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</si>
  <si>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</si>
  <si>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</si>
  <si>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</si>
  <si>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</si>
  <si>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</si>
  <si>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</si>
  <si>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</si>
  <si>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</si>
  <si>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</si>
  <si>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</si>
  <si>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</si>
  <si>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</si>
  <si>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</si>
  <si>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</si>
  <si>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</si>
  <si>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</si>
  <si>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</si>
  <si>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</si>
  <si>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</si>
  <si>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</si>
  <si>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</si>
  <si>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</si>
  <si>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</si>
  <si>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</si>
  <si>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</si>
  <si>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</si>
  <si>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</si>
  <si>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</si>
  <si>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</si>
  <si>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</si>
  <si>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</si>
  <si>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</si>
  <si>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</si>
  <si>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</si>
  <si>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</si>
  <si>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</si>
  <si>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</si>
  <si>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</si>
  <si>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</si>
  <si>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</si>
  <si>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</si>
  <si>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</si>
  <si>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</si>
  <si>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</si>
  <si>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</si>
  <si>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</si>
  <si>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</si>
  <si>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</si>
  <si>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</si>
  <si>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</si>
  <si>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</si>
  <si>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</si>
  <si>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</si>
  <si>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</si>
  <si>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</si>
  <si>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</si>
  <si>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</si>
  <si>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</si>
  <si>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</si>
  <si>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</si>
  <si>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</si>
  <si>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</si>
  <si>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</si>
  <si>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</si>
  <si>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</si>
  <si>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</si>
  <si>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</si>
  <si>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</si>
  <si>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</si>
  <si>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</si>
  <si>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</si>
  <si>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</si>
  <si>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</si>
  <si>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</si>
  <si>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</si>
  <si>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</si>
  <si>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</si>
  <si>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</si>
  <si>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</si>
  <si>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</si>
  <si>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</si>
  <si>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</si>
  <si>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</si>
  <si>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</si>
  <si>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</si>
  <si>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</si>
  <si>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</si>
  <si>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</si>
  <si>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</si>
  <si>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</si>
  <si>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</si>
  <si>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</si>
  <si>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</si>
  <si>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</si>
  <si>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</si>
  <si>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</si>
  <si>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</si>
  <si>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</si>
  <si>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</si>
  <si>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</si>
  <si>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</si>
  <si>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</si>
  <si>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</si>
  <si>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</si>
  <si>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</si>
  <si>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</si>
  <si>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</si>
  <si>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</si>
  <si>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</si>
  <si>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</si>
  <si>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</si>
  <si>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</si>
  <si>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</si>
  <si>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</si>
  <si>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</si>
  <si>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</si>
  <si>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</si>
  <si>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</si>
  <si>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</si>
  <si>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</si>
  <si>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</si>
  <si>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</si>
  <si>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</si>
  <si>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</si>
  <si>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</si>
  <si>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</si>
  <si>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</si>
  <si>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</si>
  <si>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</si>
  <si>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</si>
  <si>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</si>
  <si>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</si>
  <si>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</si>
  <si>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</si>
  <si>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</si>
  <si>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</si>
  <si>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</si>
  <si>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</si>
  <si>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</si>
  <si>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</si>
  <si>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</si>
  <si>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</si>
  <si>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</si>
  <si>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</si>
  <si>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</si>
  <si>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</si>
  <si>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</si>
  <si>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</si>
  <si>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</si>
  <si>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</si>
  <si>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</si>
  <si>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</si>
  <si>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</si>
  <si>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</si>
  <si>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</si>
  <si>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</si>
  <si>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</si>
  <si>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</si>
  <si>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</si>
  <si>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</si>
  <si>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</si>
  <si>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</si>
  <si>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</si>
  <si>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</si>
  <si>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</si>
  <si>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</si>
  <si>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</si>
  <si>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</si>
  <si>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</si>
  <si>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</si>
  <si>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</si>
  <si>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</si>
  <si>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</si>
  <si>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</si>
  <si>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</si>
  <si>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</si>
  <si>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</si>
  <si>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</si>
  <si>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</si>
  <si>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</si>
  <si>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</si>
  <si>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</si>
  <si>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</si>
  <si>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</si>
  <si>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</si>
  <si>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</si>
  <si>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</si>
  <si>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</si>
  <si>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</si>
  <si>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</si>
  <si>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</si>
  <si>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</si>
  <si>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</si>
  <si>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</si>
  <si>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</si>
  <si>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</si>
  <si>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</si>
  <si>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</si>
  <si>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</si>
  <si>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</si>
  <si>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</si>
  <si>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</si>
  <si>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</si>
  <si>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</si>
  <si>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</si>
  <si>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</si>
  <si>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</si>
  <si>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</si>
  <si>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</si>
  <si>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</si>
  <si>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</si>
  <si>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</si>
  <si>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</si>
  <si>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</si>
  <si>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</si>
  <si>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</si>
  <si>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</si>
  <si>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</si>
  <si>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</si>
  <si>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</si>
  <si>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</si>
  <si>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</si>
  <si>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</si>
  <si>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</si>
  <si>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</si>
  <si>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</si>
  <si>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</si>
  <si>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</si>
  <si>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</si>
  <si>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</si>
  <si>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</si>
  <si>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</si>
  <si>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</si>
  <si>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</si>
  <si>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</si>
  <si>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</si>
  <si>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</si>
  <si>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</si>
  <si>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</si>
  <si>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</si>
  <si>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</si>
  <si>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</si>
  <si>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</si>
  <si>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</si>
  <si>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</si>
  <si>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</si>
  <si>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</si>
  <si>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</si>
  <si>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</si>
  <si>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</si>
  <si>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</si>
  <si>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</si>
  <si>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</si>
  <si>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</si>
  <si>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</si>
  <si>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</si>
  <si>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</si>
  <si>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</si>
  <si>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</si>
  <si>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</si>
  <si>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</si>
  <si>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</si>
  <si>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</si>
  <si>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</si>
  <si>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</si>
  <si>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</si>
  <si>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</si>
  <si>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</si>
  <si>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</si>
  <si>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</si>
  <si>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</si>
  <si>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</si>
  <si>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</si>
  <si>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</si>
  <si>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</si>
  <si>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</si>
  <si>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</si>
  <si>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</si>
  <si>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</si>
  <si>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</si>
  <si>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</si>
  <si>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</si>
  <si>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</si>
  <si>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</si>
  <si>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</si>
  <si>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</si>
  <si>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</si>
  <si>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</si>
  <si>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</si>
  <si>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</si>
  <si>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</si>
  <si>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</si>
  <si>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</si>
  <si>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</si>
  <si>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</si>
  <si>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</si>
  <si>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</si>
  <si>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</si>
  <si>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</si>
  <si>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</si>
  <si>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</si>
  <si>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</si>
  <si>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</si>
  <si>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</si>
  <si>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</si>
  <si>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</si>
  <si>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</si>
  <si>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</si>
  <si>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</si>
  <si>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</si>
  <si>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</si>
  <si>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</si>
  <si>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</si>
  <si>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</si>
  <si>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</si>
  <si>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</si>
  <si>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</si>
  <si>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</si>
  <si>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</si>
  <si>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</si>
  <si>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</si>
  <si>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</si>
  <si>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</si>
  <si>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</si>
  <si>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</si>
  <si>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</si>
  <si>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</si>
  <si>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</si>
  <si>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</si>
  <si>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</si>
  <si>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</si>
  <si>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</si>
  <si>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</si>
  <si>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</si>
  <si>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</si>
  <si>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</si>
  <si>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</si>
  <si>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</si>
  <si>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</si>
  <si>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</si>
  <si>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</si>
  <si>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</si>
  <si>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</si>
  <si>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</si>
  <si>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</si>
  <si>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</si>
  <si>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</si>
  <si>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</si>
  <si>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</si>
  <si>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</si>
  <si>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</si>
  <si>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</si>
  <si>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</si>
  <si>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</si>
  <si>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</si>
  <si>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</si>
  <si>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</si>
  <si>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</si>
  <si>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</si>
  <si>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</si>
  <si>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</si>
  <si>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</si>
  <si>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</si>
  <si>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</si>
  <si>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</si>
  <si>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</si>
  <si>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</si>
  <si>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</si>
  <si>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</si>
  <si>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</si>
  <si>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</si>
  <si>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</si>
  <si>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</si>
  <si>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</si>
  <si>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</si>
  <si>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</si>
  <si>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</si>
  <si>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</si>
  <si>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</si>
  <si>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</si>
  <si>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</si>
  <si>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</si>
  <si>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</si>
  <si>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</si>
  <si>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</si>
  <si>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</si>
  <si>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</si>
  <si>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</si>
  <si>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</si>
  <si>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</si>
  <si>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</si>
  <si>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</si>
  <si>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</si>
  <si>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</si>
  <si>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</si>
  <si>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</si>
  <si>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</si>
  <si>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</si>
  <si>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</si>
  <si>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</si>
  <si>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</si>
  <si>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</si>
  <si>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</si>
  <si>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</si>
  <si>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</si>
  <si>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</si>
  <si>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</si>
  <si>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</si>
  <si>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</si>
  <si>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</si>
  <si>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</si>
  <si>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</si>
  <si>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</si>
  <si>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</si>
  <si>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</si>
  <si>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</si>
  <si>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</si>
  <si>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</si>
  <si>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</si>
  <si>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</si>
  <si>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</si>
  <si>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</si>
  <si>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</si>
  <si>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</si>
  <si>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</si>
  <si>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</si>
  <si>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</si>
  <si>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</si>
  <si>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</si>
  <si>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</si>
  <si>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</si>
  <si>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</si>
  <si>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</si>
  <si>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</si>
  <si>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</si>
  <si>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</si>
  <si>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</si>
  <si>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</si>
  <si>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</si>
  <si>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</si>
  <si>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</si>
  <si>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</si>
  <si>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</si>
  <si>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</si>
  <si>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</si>
  <si>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</si>
  <si>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</si>
  <si>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</si>
  <si>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</si>
  <si>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</si>
  <si>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</si>
  <si>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</si>
  <si>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</si>
  <si>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</si>
  <si>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</si>
  <si>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</si>
  <si>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</si>
  <si>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</si>
  <si>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</si>
  <si>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</si>
  <si>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</si>
  <si>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</si>
  <si>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</si>
  <si>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</si>
  <si>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</si>
  <si>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</si>
  <si>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</si>
  <si>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</si>
  <si>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</si>
  <si>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</si>
  <si>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</si>
  <si>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</si>
  <si>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</si>
  <si>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</si>
  <si>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</si>
  <si>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</si>
  <si>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</si>
  <si>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</si>
  <si>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</si>
  <si>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</si>
  <si>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</si>
  <si>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</si>
  <si>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</si>
  <si>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</si>
  <si>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</si>
  <si>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</si>
  <si>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</si>
  <si>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</si>
  <si>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</si>
  <si>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</si>
  <si>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</si>
  <si>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</si>
  <si>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</si>
  <si>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</si>
  <si>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</si>
  <si>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</si>
  <si>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</si>
  <si>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</si>
  <si>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</si>
  <si>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</si>
  <si>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</si>
  <si>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</si>
  <si>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</si>
  <si>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</si>
  <si>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</si>
  <si>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</si>
  <si>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</si>
  <si>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</si>
  <si>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</si>
  <si>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</si>
  <si>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</si>
  <si>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</si>
  <si>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</si>
  <si>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</si>
  <si>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</si>
  <si>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</si>
  <si>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</si>
  <si>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</si>
  <si>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</si>
  <si>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</si>
  <si>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</si>
  <si>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</si>
  <si>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</si>
  <si>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</si>
  <si>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</si>
  <si>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</si>
  <si>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</si>
  <si>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</si>
  <si>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</si>
  <si>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</si>
  <si>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</si>
  <si>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</si>
  <si>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</si>
  <si>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</si>
  <si>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</si>
  <si>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</si>
  <si>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</si>
  <si>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</si>
  <si>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</si>
  <si>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</si>
  <si>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</si>
  <si>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</si>
  <si>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</si>
  <si>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</si>
  <si>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</si>
  <si>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</si>
  <si>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</si>
  <si>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</si>
  <si>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</si>
  <si>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</si>
  <si>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</si>
  <si>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</si>
  <si>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</si>
  <si>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</si>
  <si>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</si>
  <si>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</si>
  <si>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</si>
  <si>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</si>
  <si>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</si>
  <si>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</si>
  <si>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</si>
  <si>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</si>
  <si>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</si>
  <si>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</si>
  <si>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</si>
  <si>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</si>
  <si>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</si>
  <si>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</si>
  <si>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</si>
  <si>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</si>
  <si>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</si>
  <si>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</si>
  <si>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</si>
  <si>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</si>
  <si>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</si>
  <si>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</si>
  <si>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</si>
  <si>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</si>
  <si>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</si>
  <si>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</si>
  <si>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</si>
  <si>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</si>
  <si>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</si>
  <si>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</si>
  <si>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</si>
  <si>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</si>
  <si>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</si>
  <si>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</si>
  <si>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</si>
  <si>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</si>
  <si>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</si>
  <si>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</si>
  <si>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</si>
  <si>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</si>
  <si>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</si>
  <si>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</si>
  <si>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</si>
  <si>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</si>
  <si>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</si>
  <si>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</si>
  <si>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</si>
  <si>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</si>
  <si>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</si>
  <si>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</si>
  <si>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</si>
  <si>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</si>
  <si>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</si>
  <si>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</si>
  <si>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</si>
  <si>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</si>
  <si>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</si>
  <si>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</si>
  <si>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</si>
  <si>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</si>
  <si>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</si>
  <si>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</si>
  <si>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</si>
  <si>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</si>
  <si>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</si>
  <si>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</si>
  <si>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</si>
  <si>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</si>
  <si>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</si>
  <si>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</si>
  <si>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</si>
  <si>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</si>
  <si>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</si>
  <si>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</si>
  <si>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</si>
  <si>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</si>
  <si>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</si>
  <si>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</si>
  <si>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</si>
  <si>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</si>
  <si>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</si>
  <si>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</si>
  <si>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</si>
  <si>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</si>
  <si>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</si>
  <si>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</si>
  <si>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</si>
  <si>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</si>
  <si>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</si>
  <si>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</si>
  <si>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</si>
  <si>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</si>
  <si>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</si>
  <si>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</si>
  <si>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</si>
  <si>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</si>
  <si>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</si>
  <si>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</si>
  <si>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</si>
  <si>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</si>
  <si>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</si>
  <si>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</si>
  <si>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</si>
  <si>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</si>
  <si>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</si>
  <si>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</si>
  <si>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</si>
  <si>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</si>
  <si>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</si>
  <si>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</si>
  <si>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</si>
  <si>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</si>
  <si>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</si>
  <si>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</si>
  <si>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</si>
  <si>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</si>
  <si>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</si>
  <si>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</si>
  <si>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</si>
  <si>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</si>
  <si>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</si>
  <si>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</si>
  <si>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</si>
  <si>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</si>
  <si>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</si>
  <si>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</si>
  <si>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</si>
  <si>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</si>
  <si>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</si>
  <si>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</si>
  <si>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</si>
  <si>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</si>
  <si>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</si>
  <si>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</si>
  <si>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</si>
  <si>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</si>
  <si>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</si>
  <si>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</si>
  <si>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</si>
  <si>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</si>
  <si>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</si>
  <si>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</si>
  <si>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</si>
  <si>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</si>
  <si>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</si>
  <si>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</si>
  <si>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</si>
  <si>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</si>
  <si>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</si>
  <si>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</si>
  <si>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</si>
  <si>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</si>
  <si>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</si>
  <si>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</si>
  <si>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</si>
  <si>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</si>
  <si>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</si>
  <si>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</si>
  <si>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</si>
  <si>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</si>
  <si>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</si>
  <si>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</si>
  <si>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</si>
  <si>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</si>
  <si>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</si>
  <si>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</si>
  <si>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</si>
  <si>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</si>
  <si>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</si>
  <si>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</si>
  <si>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</si>
  <si>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</si>
  <si>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</si>
  <si>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</si>
  <si>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</si>
  <si>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</si>
  <si>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</si>
  <si>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</si>
  <si>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</si>
  <si>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</si>
  <si>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</si>
  <si>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</si>
  <si>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</si>
  <si>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</si>
  <si>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</si>
  <si>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</si>
  <si>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</si>
  <si>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</si>
  <si>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</si>
  <si>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</si>
  <si>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</si>
  <si>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</si>
  <si>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</si>
  <si>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</si>
  <si>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</si>
  <si>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</si>
  <si>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</si>
  <si>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</si>
  <si>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</si>
  <si>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</si>
  <si>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</si>
  <si>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</si>
  <si>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</si>
  <si>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</si>
  <si>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</si>
  <si>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</si>
  <si>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</si>
  <si>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</si>
  <si>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</si>
  <si>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</si>
  <si>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</si>
  <si>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</si>
  <si>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</si>
  <si>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</si>
  <si>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</si>
  <si>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</si>
  <si>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</si>
  <si>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</si>
  <si>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</si>
  <si>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</si>
  <si>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</si>
  <si>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</si>
  <si>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</si>
  <si>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</si>
  <si>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</si>
  <si>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</si>
  <si>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</si>
  <si>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</si>
  <si>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</si>
  <si>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</si>
  <si>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</si>
  <si>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</si>
  <si>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</si>
  <si>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</si>
  <si>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</si>
  <si>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</si>
  <si>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</si>
  <si>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</si>
  <si>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</si>
  <si>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</si>
  <si>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</si>
  <si>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</si>
  <si>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</si>
  <si>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</si>
  <si>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</si>
  <si>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</si>
  <si>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</si>
  <si>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</si>
  <si>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</si>
  <si>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</si>
  <si>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</si>
  <si>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</si>
  <si>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</si>
  <si>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</si>
  <si>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</si>
  <si>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</si>
  <si>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</si>
  <si>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</si>
  <si>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</si>
  <si>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</si>
  <si>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</si>
  <si>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</si>
  <si>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</si>
  <si>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</si>
  <si>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</si>
  <si>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</si>
  <si>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</si>
  <si>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</si>
  <si>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</si>
  <si>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</si>
  <si>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</si>
  <si>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</si>
  <si>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</si>
  <si>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</si>
  <si>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</si>
  <si>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</si>
  <si>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</si>
  <si>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</si>
  <si>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</si>
  <si>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</si>
  <si>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</si>
  <si>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</si>
  <si>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</si>
  <si>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</si>
  <si>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</si>
  <si>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</si>
  <si>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</si>
  <si>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</si>
  <si>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</si>
  <si>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</si>
  <si>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</si>
  <si>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</si>
  <si>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</si>
  <si>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</si>
  <si>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</si>
  <si>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</si>
  <si>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</si>
  <si>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</si>
  <si>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</si>
  <si>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</si>
  <si>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</si>
  <si>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</si>
  <si>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</si>
  <si>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</si>
  <si>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</si>
  <si>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</si>
  <si>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</si>
  <si>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</si>
  <si>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</si>
  <si>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</si>
  <si>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</si>
  <si>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</si>
  <si>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</si>
  <si>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</si>
  <si>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</si>
  <si>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</si>
  <si>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</si>
  <si>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</si>
  <si>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</si>
  <si>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</si>
  <si>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</si>
  <si>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</si>
  <si>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</si>
  <si>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</si>
  <si>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</si>
  <si>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</si>
  <si>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</si>
  <si>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</si>
  <si>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</si>
  <si>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</si>
  <si>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</si>
  <si>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</si>
  <si>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</si>
  <si>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</si>
  <si>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</si>
  <si>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</si>
  <si>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</si>
  <si>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</si>
  <si>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</si>
  <si>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</si>
  <si>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</si>
  <si>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</si>
  <si>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</si>
  <si>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</si>
  <si>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</si>
  <si>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</si>
  <si>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</si>
  <si>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</si>
  <si>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</si>
  <si>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</si>
  <si>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</si>
  <si>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</si>
  <si>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</si>
  <si>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</si>
  <si>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</si>
  <si>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</si>
  <si>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</si>
  <si>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</si>
  <si>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</si>
  <si>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</si>
  <si>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</si>
  <si>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</si>
  <si>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</si>
  <si>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</si>
  <si>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</si>
  <si>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</si>
  <si>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</si>
  <si>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</si>
  <si>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</si>
  <si>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</si>
  <si>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</si>
  <si>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</si>
  <si>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</si>
  <si>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</si>
  <si>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</si>
  <si>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</si>
  <si>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</si>
  <si>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</si>
  <si>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</si>
  <si>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</si>
  <si>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</si>
  <si>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</si>
  <si>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</si>
  <si>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</si>
  <si>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</si>
  <si>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</si>
  <si>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</si>
  <si>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</si>
  <si>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</si>
  <si>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</si>
  <si>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</si>
  <si>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</si>
  <si>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</si>
  <si>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</si>
  <si>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</si>
  <si>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</si>
  <si>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</si>
  <si>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</si>
  <si>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</si>
  <si>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</si>
  <si>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</si>
  <si>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</si>
  <si>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</si>
  <si>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</si>
  <si>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</si>
  <si>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</si>
  <si>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</si>
  <si>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</si>
  <si>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</si>
  <si>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</si>
  <si>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</si>
  <si>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</si>
  <si>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</si>
  <si>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</si>
  <si>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</si>
  <si>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</si>
  <si>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</si>
  <si>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</si>
  <si>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</si>
  <si>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</si>
  <si>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</si>
  <si>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</si>
  <si>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</si>
  <si>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</si>
  <si>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</si>
  <si>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</si>
  <si>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</si>
  <si>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</si>
  <si>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</si>
  <si>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</si>
  <si>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</si>
  <si>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</si>
  <si>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</si>
  <si>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</si>
  <si>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</si>
  <si>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</si>
  <si>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</si>
  <si>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</si>
  <si>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</si>
  <si>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</si>
  <si>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</si>
  <si>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</si>
  <si>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</si>
  <si>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</si>
  <si>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</si>
  <si>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</si>
  <si>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</si>
  <si>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</si>
  <si>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</si>
  <si>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</si>
  <si>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</si>
  <si>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</si>
  <si>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</si>
  <si>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</si>
  <si>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</si>
  <si>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</si>
  <si>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</si>
  <si>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</si>
  <si>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</si>
  <si>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</si>
  <si>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</si>
  <si>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</si>
  <si>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</si>
  <si>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</si>
  <si>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</si>
  <si>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</si>
  <si>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</si>
  <si>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</si>
  <si>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</si>
  <si>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</si>
  <si>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</si>
  <si>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</si>
  <si>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</si>
  <si>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</si>
  <si>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</si>
  <si>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</si>
  <si>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</si>
  <si>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</si>
  <si>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</si>
  <si>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</si>
  <si>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</si>
  <si>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</si>
  <si>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</si>
  <si>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</si>
  <si>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</si>
  <si>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</si>
  <si>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</si>
  <si>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</si>
  <si>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</si>
  <si>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</si>
  <si>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</si>
  <si>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</si>
  <si>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</si>
  <si>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</si>
  <si>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</si>
  <si>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</si>
  <si>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</si>
  <si>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</si>
  <si>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</si>
  <si>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</si>
  <si>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</si>
  <si>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</si>
  <si>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</si>
  <si>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</si>
  <si>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</si>
  <si>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</si>
  <si>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</si>
  <si>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</si>
  <si>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</si>
  <si>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</si>
  <si>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</si>
  <si>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</si>
  <si>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</si>
  <si>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</si>
  <si>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</si>
  <si>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</si>
  <si>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</si>
  <si>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</si>
  <si>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</si>
  <si>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</si>
  <si>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</si>
  <si>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</si>
  <si>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</si>
  <si>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</si>
  <si>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</si>
  <si>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</si>
  <si>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</si>
  <si>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</si>
  <si>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</si>
  <si>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</si>
  <si>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</si>
  <si>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</si>
  <si>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</si>
  <si>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</si>
  <si>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</si>
  <si>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</si>
  <si>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</si>
  <si>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</si>
  <si>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</si>
  <si>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</si>
  <si>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</si>
  <si>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</si>
  <si>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</si>
  <si>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</si>
  <si>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</si>
  <si>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</si>
  <si>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</si>
  <si>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</si>
  <si>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</si>
  <si>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</si>
  <si>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</si>
  <si>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</si>
  <si>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</si>
  <si>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</si>
  <si>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</si>
  <si>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</si>
  <si>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</si>
  <si>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</si>
  <si>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</si>
  <si>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</si>
  <si>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</si>
  <si>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</si>
  <si>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</si>
  <si>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</si>
  <si>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</si>
  <si>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</si>
  <si>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</si>
  <si>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</si>
  <si>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</si>
  <si>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</si>
  <si>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</si>
  <si>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</si>
  <si>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</si>
  <si>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</si>
  <si>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</si>
  <si>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</si>
  <si>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</si>
  <si>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</si>
  <si>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</si>
  <si>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</si>
  <si>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</si>
  <si>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</si>
  <si>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</si>
  <si>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</si>
  <si>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</si>
  <si>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</si>
  <si>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</si>
  <si>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</si>
  <si>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</si>
  <si>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</si>
  <si>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</si>
  <si>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</si>
  <si>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</si>
  <si>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</si>
  <si>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</si>
  <si>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</si>
  <si>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</si>
  <si>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</si>
  <si>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</si>
  <si>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</si>
  <si>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</si>
  <si>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</si>
  <si>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</si>
  <si>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</si>
  <si>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</si>
  <si>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</si>
  <si>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</si>
  <si>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</si>
  <si>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</si>
  <si>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</si>
  <si>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</si>
  <si>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</si>
  <si>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</si>
  <si>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</si>
  <si>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</si>
  <si>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</si>
  <si>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</si>
  <si>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</si>
  <si>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</si>
  <si>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</si>
  <si>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</si>
  <si>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</si>
  <si>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</si>
  <si>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</si>
  <si>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</si>
  <si>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</si>
  <si>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</si>
  <si>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</si>
  <si>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</si>
  <si>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</si>
  <si>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</si>
  <si>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</si>
  <si>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</si>
  <si>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</si>
  <si>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</si>
  <si>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</si>
  <si>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</si>
  <si>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</si>
  <si>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</si>
  <si>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</si>
  <si>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</si>
  <si>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</si>
  <si>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</si>
  <si>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</si>
  <si>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</si>
  <si>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</si>
  <si>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</si>
  <si>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</si>
  <si>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</si>
  <si>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</si>
  <si>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</si>
  <si>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</si>
  <si>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</si>
  <si>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</si>
  <si>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</si>
  <si>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</si>
  <si>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</si>
  <si>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</si>
  <si>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</si>
  <si>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</si>
  <si>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</si>
  <si>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</si>
  <si>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</si>
  <si>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</si>
  <si>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</si>
  <si>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</si>
  <si>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</si>
  <si>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</si>
  <si>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</si>
  <si>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</si>
  <si>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</si>
  <si>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</si>
  <si>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</si>
  <si>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</si>
  <si>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</si>
  <si>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</si>
  <si>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</si>
  <si>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</si>
  <si>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</si>
  <si>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</si>
  <si>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</si>
  <si>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</si>
  <si>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</si>
  <si>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</si>
  <si>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</si>
  <si>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</si>
  <si>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</si>
  <si>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</si>
  <si>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</si>
  <si>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</si>
  <si>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</si>
  <si>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</si>
  <si>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</si>
  <si>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</si>
  <si>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</si>
  <si>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</si>
  <si>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</si>
  <si>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</si>
  <si>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</si>
  <si>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</si>
  <si>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</si>
  <si>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</si>
  <si>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</si>
  <si>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</si>
  <si>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</si>
  <si>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</si>
  <si>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</si>
  <si>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</si>
  <si>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</si>
  <si>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</si>
  <si>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</si>
  <si>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</si>
  <si>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</si>
  <si>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</si>
  <si>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</si>
  <si>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</si>
  <si>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</si>
  <si>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</si>
  <si>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</si>
  <si>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</si>
  <si>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</si>
  <si>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</si>
  <si>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</si>
  <si>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</si>
  <si>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</si>
  <si>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</si>
  <si>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</si>
  <si>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</si>
  <si>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</si>
  <si>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</si>
  <si>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</si>
  <si>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</si>
  <si>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</si>
  <si>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</si>
  <si>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</si>
  <si>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</si>
  <si>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</si>
  <si>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</si>
  <si>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</si>
  <si>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</si>
  <si>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</si>
  <si>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</si>
  <si>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</si>
  <si>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</si>
  <si>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</si>
  <si>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</si>
  <si>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</si>
  <si>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</si>
  <si>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</si>
  <si>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</si>
  <si>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</si>
  <si>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</si>
  <si>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</si>
  <si>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</si>
  <si>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</si>
  <si>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</si>
  <si>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</si>
  <si>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</si>
  <si>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</si>
  <si>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</si>
  <si>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</si>
  <si>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</si>
  <si>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</si>
  <si>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</si>
  <si>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</si>
  <si>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</si>
  <si>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</si>
  <si>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</si>
  <si>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</si>
  <si>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</si>
  <si>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</si>
  <si>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</si>
  <si>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</si>
  <si>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</si>
  <si>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</si>
  <si>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</si>
  <si>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</si>
  <si>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</si>
  <si>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</si>
  <si>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</si>
  <si>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</si>
  <si>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</si>
  <si>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</si>
  <si>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</si>
  <si>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</si>
  <si>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</si>
  <si>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</si>
  <si>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</si>
  <si>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</si>
  <si>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</si>
  <si>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</si>
  <si>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</si>
  <si>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</si>
  <si>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</si>
  <si>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</si>
  <si>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</si>
  <si>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</si>
  <si>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</si>
  <si>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</si>
  <si>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</si>
  <si>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</si>
  <si>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</si>
  <si>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</si>
  <si>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</si>
  <si>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</si>
  <si>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</si>
  <si>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</si>
  <si>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</si>
  <si>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</si>
  <si>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</si>
  <si>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</si>
  <si>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</si>
  <si>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</si>
  <si>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</si>
  <si>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</si>
  <si>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</si>
  <si>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</si>
  <si>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</si>
  <si>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</si>
  <si>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</si>
  <si>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</si>
  <si>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</si>
  <si>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</si>
  <si>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</si>
  <si>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</si>
  <si>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</si>
  <si>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</si>
  <si>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</si>
  <si>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</si>
  <si>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</si>
  <si>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</si>
  <si>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</si>
  <si>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</si>
  <si>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</si>
  <si>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</si>
  <si>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</si>
  <si>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</si>
  <si>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</si>
  <si>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</si>
  <si>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</si>
  <si>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</si>
  <si>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</si>
  <si>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</si>
  <si>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</si>
  <si>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</si>
  <si>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</si>
  <si>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</si>
  <si>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</si>
  <si>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</si>
  <si>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</si>
  <si>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</si>
  <si>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</si>
  <si>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</si>
  <si>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</si>
  <si>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</si>
  <si>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</si>
  <si>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</si>
  <si>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</si>
  <si>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</si>
  <si>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</si>
  <si>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</si>
  <si>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</si>
  <si>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</si>
  <si>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</si>
  <si>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</si>
  <si>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</si>
  <si>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</si>
  <si>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</si>
  <si>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</si>
  <si>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</si>
  <si>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</si>
  <si>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</si>
  <si>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</si>
  <si>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</si>
  <si>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</si>
  <si>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</si>
  <si>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</si>
  <si>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</si>
  <si>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</si>
  <si>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</si>
  <si>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</si>
  <si>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</si>
  <si>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</si>
  <si>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</si>
  <si>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</si>
  <si>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</si>
  <si>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</si>
  <si>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</si>
  <si>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</si>
  <si>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</si>
  <si>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</si>
  <si>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</si>
  <si>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</si>
  <si>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</si>
  <si>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</si>
  <si>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</si>
  <si>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</si>
  <si>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</si>
  <si>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</si>
  <si>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</si>
  <si>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</si>
  <si>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</si>
  <si>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</si>
  <si>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</si>
  <si>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</si>
  <si>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</si>
  <si>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</si>
  <si>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</si>
  <si>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</si>
  <si>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</si>
  <si>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</si>
  <si>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</si>
  <si>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</si>
  <si>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</si>
  <si>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</si>
  <si>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</si>
  <si>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</si>
  <si>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</si>
  <si>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</si>
  <si>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</si>
  <si>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</si>
  <si>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</si>
  <si>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</si>
  <si>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</si>
  <si>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</si>
  <si>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</si>
  <si>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</si>
  <si>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</si>
  <si>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</si>
  <si>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</si>
  <si>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</si>
  <si>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</si>
  <si>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</si>
  <si>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</si>
  <si>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</si>
  <si>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</si>
  <si>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</si>
  <si>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</si>
  <si>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</si>
  <si>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</si>
  <si>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</si>
  <si>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</si>
  <si>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</si>
  <si>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</si>
  <si>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</si>
  <si>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</si>
  <si>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</si>
  <si>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</si>
  <si>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</si>
  <si>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</si>
  <si>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</si>
  <si>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</si>
  <si>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</si>
  <si>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</si>
  <si>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</si>
  <si>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</si>
  <si>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</si>
  <si>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</si>
  <si>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</si>
  <si>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</si>
  <si>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</si>
  <si>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</si>
  <si>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</si>
  <si>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</si>
  <si>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</si>
  <si>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</si>
  <si>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</si>
  <si>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</si>
  <si>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</si>
  <si>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</si>
  <si>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</si>
  <si>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</si>
  <si>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</si>
  <si>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</si>
  <si>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</si>
  <si>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</si>
  <si>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</si>
  <si>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</si>
  <si>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</si>
  <si>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</si>
  <si>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</si>
  <si>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</si>
  <si>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</si>
  <si>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</si>
  <si>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</si>
  <si>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</si>
  <si>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</si>
  <si>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</si>
  <si>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</si>
  <si>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</si>
  <si>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</si>
  <si>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</si>
  <si>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</si>
  <si>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</si>
  <si>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</si>
  <si>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</si>
  <si>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</si>
  <si>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</si>
  <si>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</si>
  <si>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</si>
  <si>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</si>
  <si>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</si>
  <si>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</si>
  <si>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</si>
  <si>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</si>
  <si>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</si>
  <si>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</si>
  <si>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</si>
  <si>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</si>
  <si>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</si>
  <si>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</si>
  <si>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</si>
  <si>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</si>
  <si>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</si>
  <si>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</si>
  <si>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</si>
  <si>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</si>
  <si>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</si>
  <si>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</si>
  <si>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</si>
  <si>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</si>
  <si>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</si>
  <si>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</si>
  <si>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</si>
  <si>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</si>
  <si>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</si>
  <si>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</si>
  <si>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</si>
  <si>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</si>
  <si>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</si>
  <si>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</si>
  <si>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</si>
  <si>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</si>
  <si>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</si>
  <si>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</si>
  <si>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</si>
  <si>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</si>
  <si>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</si>
  <si>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</si>
  <si>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</si>
  <si>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</si>
  <si>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</si>
  <si>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</si>
  <si>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</si>
  <si>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</si>
  <si>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</si>
  <si>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</si>
  <si>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</si>
  <si>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</si>
  <si>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</si>
  <si>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</si>
  <si>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</si>
  <si>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</si>
  <si>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</si>
  <si>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</si>
  <si>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</si>
  <si>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</si>
  <si>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</si>
  <si>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</si>
  <si>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</si>
  <si>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</si>
  <si>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</si>
  <si>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</si>
  <si>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</si>
  <si>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</si>
  <si>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</si>
  <si>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</si>
  <si>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</si>
  <si>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</si>
  <si>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</si>
  <si>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</si>
  <si>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</si>
  <si>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</si>
  <si>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</si>
  <si>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</si>
  <si>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</si>
  <si>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</si>
  <si>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</si>
  <si>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</si>
  <si>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</si>
  <si>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</si>
  <si>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</si>
  <si>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</si>
  <si>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</si>
  <si>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</si>
  <si>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</si>
  <si>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</si>
  <si>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</si>
  <si>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</si>
  <si>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</si>
  <si>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</si>
  <si>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</si>
  <si>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</si>
  <si>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</si>
  <si>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</si>
  <si>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</si>
  <si>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</si>
  <si>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</si>
  <si>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</si>
  <si>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</si>
  <si>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</si>
  <si>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</si>
  <si>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</si>
  <si>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</si>
  <si>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</si>
  <si>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</si>
  <si>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</si>
  <si>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</si>
  <si>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</si>
  <si>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</si>
  <si>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</si>
  <si>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</si>
  <si>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</si>
  <si>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</si>
  <si>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</si>
  <si>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</si>
  <si>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</si>
  <si>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</si>
  <si>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</si>
  <si>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</si>
  <si>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</si>
  <si>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</si>
  <si>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</si>
  <si>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</si>
  <si>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</si>
  <si>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</si>
  <si>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</si>
  <si>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</si>
  <si>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</si>
  <si>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</si>
  <si>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</si>
  <si>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</si>
  <si>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</si>
  <si>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</si>
  <si>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</si>
  <si>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</si>
  <si>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</si>
  <si>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</si>
  <si>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</si>
  <si>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</si>
  <si>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</si>
  <si>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</si>
  <si>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</si>
  <si>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</si>
  <si>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</si>
  <si>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</si>
  <si>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</si>
  <si>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</si>
  <si>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</si>
  <si>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</si>
  <si>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</si>
  <si>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</si>
  <si>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</si>
  <si>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</si>
  <si>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</si>
  <si>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</si>
  <si>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</si>
  <si>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</si>
  <si>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</si>
  <si>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</si>
  <si>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</si>
  <si>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</si>
  <si>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</si>
  <si>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</si>
  <si>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</si>
  <si>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</si>
  <si>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</si>
  <si>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</si>
  <si>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</si>
  <si>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</si>
  <si>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</si>
  <si>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</si>
  <si>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</si>
  <si>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</si>
  <si>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</si>
  <si>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</si>
  <si>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</si>
  <si>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</si>
  <si>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</si>
  <si>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</si>
  <si>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</si>
  <si>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</si>
  <si>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</si>
  <si>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</si>
  <si>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</si>
  <si>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</si>
  <si>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</si>
  <si>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</si>
  <si>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</si>
  <si>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</si>
  <si>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</si>
  <si>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</si>
  <si>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</si>
  <si>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</si>
  <si>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</si>
  <si>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</si>
  <si>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</si>
  <si>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</si>
  <si>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</si>
  <si>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</si>
  <si>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</si>
  <si>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</si>
  <si>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</si>
  <si>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</si>
  <si>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</si>
  <si>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</si>
  <si>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</si>
  <si>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</si>
  <si>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</si>
  <si>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</si>
  <si>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</si>
  <si>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</si>
  <si>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</si>
  <si>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</si>
  <si>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</si>
  <si>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</si>
  <si>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</si>
  <si>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</si>
  <si>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</si>
  <si>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</si>
  <si>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</si>
  <si>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</si>
  <si>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</si>
  <si>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</si>
  <si>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</si>
  <si>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</si>
  <si>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</si>
  <si>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</si>
  <si>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</si>
  <si>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</si>
  <si>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</si>
  <si>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</si>
  <si>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</si>
  <si>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</si>
  <si>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</si>
  <si>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</si>
  <si>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</si>
  <si>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</si>
  <si>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</si>
  <si>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</si>
  <si>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</si>
  <si>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</si>
  <si>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</si>
  <si>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</si>
  <si>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</si>
  <si>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</si>
  <si>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</si>
  <si>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</si>
  <si>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</si>
  <si>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</si>
  <si>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</si>
  <si>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</si>
  <si>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</si>
  <si>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</si>
  <si>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</si>
  <si>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</si>
  <si>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</si>
  <si>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</si>
  <si>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</si>
  <si>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</si>
  <si>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</si>
  <si>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</si>
  <si>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</si>
  <si>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</si>
  <si>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</si>
  <si>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</si>
  <si>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</si>
  <si>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</si>
  <si>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</si>
  <si>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</si>
  <si>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</si>
  <si>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</si>
  <si>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</si>
  <si>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</si>
  <si>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</si>
  <si>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</si>
  <si>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</si>
  <si>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</si>
  <si>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</si>
  <si>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</si>
  <si>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</si>
  <si>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</si>
  <si>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</si>
  <si>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</si>
  <si>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</si>
  <si>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</si>
  <si>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</si>
  <si>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</si>
  <si>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</si>
  <si>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</si>
  <si>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</si>
  <si>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</si>
  <si>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</si>
  <si>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</si>
  <si>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</si>
  <si>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</si>
  <si>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</si>
  <si>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</si>
  <si>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</si>
  <si>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</si>
  <si>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</si>
  <si>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</si>
  <si>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</si>
  <si>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</si>
  <si>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</si>
  <si>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</si>
  <si>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</si>
  <si>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</si>
  <si>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</si>
  <si>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</si>
  <si>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</si>
  <si>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</si>
  <si>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</si>
  <si>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</si>
  <si>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</si>
  <si>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</si>
  <si>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</si>
  <si>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</si>
  <si>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</si>
  <si>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</si>
  <si>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</si>
  <si>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</si>
  <si>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</si>
  <si>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</si>
  <si>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</si>
  <si>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</si>
  <si>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</si>
  <si>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</si>
  <si>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</si>
  <si>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</si>
  <si>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</si>
  <si>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</si>
  <si>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</si>
  <si>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</si>
  <si>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</si>
  <si>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</si>
  <si>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</si>
  <si>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</si>
  <si>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</si>
  <si>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</si>
  <si>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</si>
  <si>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</si>
  <si>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</si>
  <si>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</si>
  <si>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</si>
  <si>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</si>
  <si>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</si>
  <si>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</si>
  <si>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</si>
  <si>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</si>
  <si>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</si>
  <si>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</si>
  <si>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</si>
  <si>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</si>
  <si>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</si>
  <si>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</si>
  <si>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</si>
  <si>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</si>
  <si>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</si>
  <si>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</si>
  <si>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</si>
  <si>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</si>
  <si>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</si>
  <si>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</si>
  <si>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</si>
  <si>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</si>
  <si>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</si>
  <si>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</si>
  <si>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</si>
  <si>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</si>
  <si>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</si>
  <si>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</si>
  <si>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</si>
  <si>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</si>
  <si>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</si>
  <si>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</si>
  <si>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</si>
  <si>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</si>
  <si>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</si>
  <si>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</si>
  <si>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</si>
  <si>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</si>
  <si>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</si>
  <si>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</si>
  <si>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</si>
  <si>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</si>
  <si>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</si>
  <si>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</si>
  <si>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</si>
  <si>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</si>
  <si>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</si>
  <si>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</si>
  <si>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</si>
  <si>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</si>
  <si>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</si>
  <si>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</si>
  <si>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</si>
  <si>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</si>
  <si>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</si>
  <si>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</si>
  <si>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</si>
  <si>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</si>
  <si>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</si>
  <si>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</si>
  <si>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</si>
  <si>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</si>
  <si>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</si>
  <si>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</si>
  <si>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</si>
  <si>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</si>
  <si>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</si>
  <si>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</si>
  <si>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</si>
  <si>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</si>
  <si>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</si>
  <si>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</si>
  <si>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</si>
  <si>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</si>
  <si>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</si>
  <si>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</si>
  <si>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</si>
  <si>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</si>
  <si>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</si>
  <si>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</si>
  <si>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</si>
  <si>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</si>
  <si>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</si>
  <si>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</si>
  <si>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</si>
  <si>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</si>
  <si>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</si>
  <si>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</si>
  <si>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</si>
  <si>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</si>
  <si>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</si>
  <si>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</si>
  <si>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</si>
  <si>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</si>
  <si>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</si>
  <si>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</si>
  <si>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</si>
  <si>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</si>
  <si>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</si>
  <si>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</si>
  <si>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</si>
  <si>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</si>
  <si>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</si>
  <si>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</si>
  <si>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</si>
  <si>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</si>
  <si>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</si>
  <si>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</si>
  <si>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</si>
  <si>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</si>
  <si>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</si>
  <si>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</si>
  <si>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</si>
  <si>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</si>
  <si>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</si>
  <si>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</si>
  <si>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</si>
  <si>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</si>
  <si>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</si>
  <si>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</si>
  <si>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</si>
  <si>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</si>
  <si>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</si>
  <si>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</si>
  <si>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</si>
  <si>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</si>
  <si>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</si>
  <si>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</si>
  <si>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</si>
  <si>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</si>
  <si>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</si>
  <si>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</si>
  <si>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</si>
  <si>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</si>
  <si>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</si>
  <si>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</si>
  <si>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</si>
  <si>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</si>
  <si>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</si>
  <si>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</si>
  <si>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</si>
  <si>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</si>
  <si>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</si>
  <si>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</si>
  <si>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</si>
  <si>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</si>
  <si>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</si>
  <si>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</si>
  <si>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</si>
  <si>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</si>
  <si>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</si>
  <si>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</si>
  <si>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</si>
  <si>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</si>
  <si>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</si>
  <si>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</si>
  <si>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</si>
  <si>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</si>
  <si>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</si>
  <si>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</si>
  <si>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</si>
  <si>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</si>
  <si>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</si>
  <si>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</si>
  <si>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</si>
  <si>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</si>
  <si>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</si>
  <si>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</si>
  <si>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</si>
  <si>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</si>
  <si>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</si>
  <si>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</si>
  <si>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</si>
  <si>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</si>
  <si>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</si>
  <si>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</si>
  <si>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</si>
  <si>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</si>
  <si>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</si>
  <si>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</si>
  <si>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</si>
  <si>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</si>
  <si>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</si>
  <si>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</si>
  <si>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</si>
  <si>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</si>
  <si>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</si>
  <si>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</si>
  <si>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</si>
  <si>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</si>
  <si>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</si>
  <si>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</si>
  <si>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</si>
  <si>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</si>
  <si>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</si>
  <si>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</si>
  <si>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</si>
  <si>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</si>
  <si>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</si>
  <si>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</si>
  <si>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</si>
  <si>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</si>
  <si>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</si>
  <si>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</si>
  <si>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</si>
  <si>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</si>
  <si>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</si>
  <si>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</si>
  <si>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</si>
  <si>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</si>
  <si>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</si>
  <si>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</si>
  <si>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</si>
  <si>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</si>
  <si>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</si>
  <si>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</si>
  <si>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</si>
  <si>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</si>
  <si>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</si>
  <si>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</si>
  <si>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</si>
  <si>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</si>
  <si>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</si>
  <si>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</si>
  <si>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</si>
  <si>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</si>
  <si>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</si>
  <si>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</si>
  <si>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</si>
  <si>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</si>
  <si>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</si>
  <si>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</si>
  <si>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</si>
  <si>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</si>
  <si>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</si>
  <si>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</si>
  <si>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</si>
  <si>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</si>
  <si>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</si>
  <si>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</si>
  <si>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</si>
  <si>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</si>
  <si>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</si>
  <si>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</si>
  <si>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</si>
  <si>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</si>
  <si>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</si>
  <si>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</si>
  <si>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</si>
  <si>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</si>
  <si>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</si>
  <si>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</si>
  <si>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</si>
  <si>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</si>
  <si>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</si>
  <si>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</si>
  <si>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</si>
  <si>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</si>
  <si>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</si>
  <si>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</si>
  <si>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</si>
  <si>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</si>
  <si>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</si>
  <si>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</si>
  <si>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</si>
  <si>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</si>
  <si>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</si>
  <si>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</si>
  <si>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</si>
  <si>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</si>
  <si>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</si>
  <si>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</si>
  <si>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</si>
  <si>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</si>
  <si>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</si>
  <si>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</si>
  <si>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</si>
  <si>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</si>
  <si>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</si>
  <si>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</si>
  <si>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</si>
  <si>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</si>
  <si>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</si>
  <si>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</si>
  <si>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</si>
  <si>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</si>
  <si>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</si>
  <si>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</si>
  <si>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</si>
  <si>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</si>
  <si>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</si>
  <si>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</si>
  <si>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</si>
  <si>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</si>
  <si>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</si>
  <si>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</si>
  <si>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</si>
  <si>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</si>
  <si>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</si>
  <si>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</si>
  <si>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</si>
  <si>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</si>
  <si>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</si>
  <si>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</si>
  <si>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</si>
  <si>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</si>
  <si>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</si>
  <si>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</si>
  <si>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</si>
  <si>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</si>
  <si>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</si>
  <si>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</si>
  <si>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</si>
  <si>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</si>
  <si>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</si>
  <si>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</si>
  <si>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</si>
  <si>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</si>
  <si>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</si>
  <si>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</si>
  <si>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</si>
  <si>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</si>
  <si>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</si>
  <si>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</si>
  <si>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</si>
  <si>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</si>
  <si>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</si>
  <si>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</si>
  <si>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</si>
  <si>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</si>
  <si>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</si>
  <si>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</si>
  <si>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</si>
  <si>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</si>
  <si>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</si>
  <si>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</si>
  <si>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</si>
  <si>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</si>
  <si>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</si>
  <si>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</si>
  <si>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</si>
  <si>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</si>
  <si>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</si>
  <si>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</si>
  <si>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</si>
  <si>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</si>
  <si>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</si>
  <si>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</si>
  <si>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</si>
  <si>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</si>
  <si>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</si>
  <si>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</si>
  <si>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</si>
  <si>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</si>
  <si>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</si>
  <si>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</si>
  <si>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</si>
  <si>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</si>
  <si>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</si>
  <si>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</si>
  <si>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</si>
  <si>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</si>
  <si>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</si>
  <si>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</si>
  <si>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</si>
  <si>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</si>
  <si>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</si>
  <si>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</si>
  <si>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</si>
  <si>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</si>
  <si>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</si>
  <si>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</si>
  <si>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</si>
  <si>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</si>
  <si>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</si>
  <si>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</si>
  <si>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</si>
  <si>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</si>
  <si>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</si>
  <si>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</si>
  <si>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</si>
  <si>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</si>
  <si>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</si>
  <si>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</si>
  <si>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</si>
  <si>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</si>
  <si>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</si>
  <si>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</si>
  <si>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</si>
  <si>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</si>
  <si>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</si>
  <si>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</si>
  <si>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</si>
  <si>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</si>
  <si>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</si>
  <si>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</si>
  <si>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</si>
  <si>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</si>
  <si>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</si>
  <si>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</si>
  <si>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</si>
  <si>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</si>
  <si>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</si>
  <si>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</si>
  <si>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</si>
  <si>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</si>
  <si>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</si>
  <si>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</si>
  <si>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</si>
  <si>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</si>
  <si>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</si>
  <si>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</si>
  <si>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</si>
  <si>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</si>
  <si>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</si>
  <si>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</si>
  <si>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</si>
  <si>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</si>
  <si>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</si>
  <si>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</si>
  <si>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</si>
  <si>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</si>
  <si>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</si>
  <si>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</si>
  <si>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</si>
  <si>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</si>
  <si>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</si>
  <si>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</si>
  <si>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</si>
  <si>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</si>
  <si>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</si>
  <si>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</si>
  <si>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</si>
  <si>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</si>
  <si>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</si>
  <si>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</si>
  <si>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</si>
  <si>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</si>
  <si>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</si>
  <si>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</si>
  <si>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</si>
  <si>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</si>
  <si>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</si>
  <si>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</si>
  <si>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</si>
  <si>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</si>
  <si>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</si>
  <si>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</si>
  <si>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</si>
  <si>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</si>
  <si>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</si>
  <si>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</si>
  <si>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</si>
  <si>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</si>
  <si>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</si>
  <si>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</si>
  <si>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</si>
  <si>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</si>
  <si>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</si>
  <si>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</si>
  <si>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</si>
  <si>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</si>
  <si>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</si>
  <si>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</si>
  <si>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</si>
  <si>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</si>
  <si>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</si>
  <si>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</si>
  <si>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</si>
  <si>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</si>
  <si>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</si>
  <si>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</si>
  <si>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</si>
  <si>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</si>
  <si>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</si>
  <si>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</si>
  <si>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</si>
  <si>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</si>
  <si>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</si>
  <si>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</si>
  <si>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</si>
  <si>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</si>
  <si>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</si>
  <si>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</si>
  <si>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</si>
  <si>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</si>
  <si>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</si>
  <si>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</si>
  <si>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</si>
  <si>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</si>
  <si>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</si>
  <si>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</si>
  <si>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</si>
  <si>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</si>
  <si>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</si>
  <si>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</si>
  <si>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</si>
  <si>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</si>
  <si>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</si>
  <si>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</si>
  <si>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</si>
  <si>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</si>
  <si>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</si>
  <si>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</si>
  <si>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</si>
  <si>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</si>
  <si>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</si>
  <si>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</si>
  <si>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</si>
  <si>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</si>
  <si>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</si>
  <si>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</si>
  <si>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</si>
  <si>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</si>
  <si>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</si>
  <si>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</si>
  <si>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</si>
  <si>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</si>
  <si>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</si>
  <si>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</si>
  <si>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</si>
  <si>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</si>
  <si>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</si>
  <si>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</si>
  <si>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</si>
  <si>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</si>
  <si>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</si>
  <si>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</si>
  <si>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</si>
  <si>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</si>
  <si>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</si>
  <si>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</si>
  <si>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</si>
  <si>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</si>
  <si>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</si>
  <si>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</si>
  <si>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</si>
  <si>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</si>
  <si>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</si>
  <si>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</si>
  <si>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</si>
  <si>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</si>
  <si>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</si>
  <si>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</si>
  <si>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</si>
  <si>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</si>
  <si>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</si>
  <si>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</si>
  <si>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</si>
  <si>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</si>
  <si>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</si>
  <si>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</si>
  <si>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</si>
  <si>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</si>
  <si>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</si>
  <si>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</si>
  <si>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</si>
  <si>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</si>
  <si>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</si>
  <si>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</si>
  <si>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</si>
  <si>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</si>
  <si>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</si>
  <si>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</si>
  <si>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</si>
  <si>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</si>
  <si>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</si>
  <si>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</si>
  <si>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</si>
  <si>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</si>
  <si>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</si>
  <si>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</si>
  <si>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</si>
  <si>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</si>
  <si>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</si>
  <si>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</si>
  <si>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</si>
  <si>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</si>
  <si>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</si>
  <si>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</si>
  <si>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</si>
  <si>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</si>
  <si>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</si>
  <si>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</si>
  <si>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</si>
  <si>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</si>
  <si>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</si>
  <si>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</si>
  <si>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</si>
  <si>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</si>
  <si>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</si>
  <si>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</si>
  <si>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</si>
  <si>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</si>
  <si>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</si>
  <si>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</si>
  <si>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</si>
  <si>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</si>
  <si>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</si>
  <si>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</si>
  <si>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</si>
  <si>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</si>
  <si>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</si>
  <si>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</si>
  <si>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</si>
  <si>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</si>
  <si>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</si>
  <si>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</si>
  <si>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</si>
  <si>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</si>
  <si>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</si>
  <si>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</si>
  <si>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</si>
  <si>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</si>
  <si>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</si>
  <si>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</si>
  <si>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</si>
  <si>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</si>
  <si>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</si>
  <si>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</si>
  <si>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</si>
  <si>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</si>
  <si>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</si>
  <si>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</si>
  <si>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</si>
  <si>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</si>
  <si>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</si>
  <si>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</si>
  <si>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</si>
  <si>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</si>
  <si>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</si>
  <si>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</si>
  <si>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</si>
  <si>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</si>
  <si>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</si>
  <si>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</si>
  <si>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</si>
  <si>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</si>
  <si>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</si>
  <si>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</si>
  <si>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</si>
  <si>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</si>
  <si>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</si>
  <si>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</si>
  <si>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</si>
  <si>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</si>
  <si>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</si>
  <si>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</si>
  <si>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</si>
  <si>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</si>
  <si>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</si>
  <si>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</si>
  <si>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</si>
  <si>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</si>
  <si>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</si>
  <si>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</si>
  <si>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</si>
  <si>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</si>
  <si>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</si>
  <si>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</si>
  <si>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</si>
  <si>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</si>
  <si>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</si>
  <si>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</si>
  <si>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</si>
  <si>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</si>
  <si>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</si>
  <si>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</si>
  <si>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</si>
  <si>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</si>
  <si>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</si>
  <si>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</si>
  <si>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</si>
  <si>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</si>
  <si>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</si>
  <si>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</si>
  <si>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</si>
  <si>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</si>
  <si>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</si>
  <si>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</si>
  <si>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</si>
  <si>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</si>
  <si>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</si>
  <si>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</si>
  <si>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</si>
  <si>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</si>
  <si>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</si>
  <si>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</si>
  <si>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</si>
  <si>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</si>
  <si>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</si>
  <si>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</si>
  <si>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</si>
  <si>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</si>
  <si>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</si>
  <si>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</si>
  <si>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</si>
  <si>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</si>
  <si>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</si>
  <si>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</si>
  <si>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</si>
  <si>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</si>
  <si>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</si>
  <si>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</si>
  <si>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</si>
  <si>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</si>
  <si>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</si>
  <si>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</si>
  <si>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</si>
  <si>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</si>
  <si>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</si>
  <si>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</si>
  <si>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</si>
  <si>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</si>
  <si>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</si>
  <si>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</si>
  <si>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</si>
  <si>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</si>
  <si>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</si>
  <si>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</si>
  <si>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</si>
  <si>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</si>
  <si>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</si>
  <si>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</si>
  <si>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</si>
  <si>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</si>
  <si>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</si>
  <si>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</si>
  <si>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</si>
  <si>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</si>
  <si>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</si>
  <si>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</si>
  <si>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</si>
  <si>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</si>
  <si>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</si>
  <si>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</si>
  <si>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</si>
  <si>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</si>
  <si>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</si>
  <si>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</si>
  <si>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</si>
  <si>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</si>
  <si>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</si>
  <si>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</si>
  <si>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</si>
  <si>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</si>
  <si>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</si>
  <si>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</si>
  <si>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</si>
  <si>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</si>
  <si>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</si>
  <si>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</si>
  <si>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</si>
  <si>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</si>
  <si>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</si>
  <si>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</si>
  <si>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</si>
  <si>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</si>
  <si>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</si>
  <si>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</si>
  <si>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</si>
  <si>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</si>
  <si>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</si>
  <si>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</si>
  <si>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</si>
  <si>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</si>
  <si>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</si>
  <si>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</si>
  <si>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</si>
  <si>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</si>
  <si>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</si>
  <si>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</si>
  <si>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</si>
  <si>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</si>
  <si>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</si>
  <si>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</si>
  <si>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</si>
  <si>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</si>
  <si>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</si>
  <si>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</si>
  <si>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</si>
  <si>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</si>
  <si>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</si>
  <si>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</si>
  <si>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</si>
  <si>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</si>
  <si>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</si>
  <si>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</si>
  <si>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</si>
  <si>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</si>
  <si>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</si>
  <si>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</si>
  <si>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</si>
  <si>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</si>
  <si>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</si>
  <si>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</si>
  <si>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</si>
  <si>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</si>
  <si>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</si>
  <si>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</si>
  <si>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</si>
  <si>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</si>
  <si>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</si>
  <si>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</si>
  <si>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</si>
  <si>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</si>
  <si>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</si>
  <si>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</si>
  <si>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</si>
  <si>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</si>
  <si>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</si>
  <si>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</si>
  <si>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</si>
  <si>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</si>
  <si>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</si>
  <si>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</si>
  <si>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</si>
  <si>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</si>
  <si>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</si>
  <si>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</si>
  <si>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</si>
  <si>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</si>
  <si>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</si>
  <si>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</si>
  <si>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</si>
  <si>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</si>
  <si>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</si>
  <si>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</si>
  <si>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</si>
  <si>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</si>
  <si>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</si>
  <si>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</si>
  <si>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</si>
  <si>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</si>
  <si>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</si>
  <si>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</si>
  <si>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</si>
  <si>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</si>
  <si>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</si>
  <si>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</si>
  <si>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</si>
  <si>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</si>
  <si>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</si>
  <si>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</si>
  <si>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</si>
  <si>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</si>
  <si>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</si>
  <si>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</si>
  <si>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</si>
  <si>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</si>
  <si>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</si>
  <si>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</si>
  <si>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</si>
  <si>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</si>
  <si>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</si>
  <si>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</si>
  <si>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</si>
  <si>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</si>
  <si>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</si>
  <si>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</si>
  <si>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</si>
  <si>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</si>
  <si>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</si>
  <si>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</si>
  <si>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</si>
  <si>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</si>
  <si>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</si>
  <si>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</si>
  <si>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</si>
  <si>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</si>
  <si>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</si>
  <si>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</si>
  <si>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</si>
  <si>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</si>
  <si>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</si>
  <si>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</si>
  <si>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</si>
  <si>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</si>
  <si>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</si>
  <si>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</si>
  <si>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</si>
  <si>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</si>
  <si>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</si>
  <si>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</si>
  <si>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</si>
  <si>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</si>
  <si>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</si>
  <si>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</si>
  <si>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</si>
  <si>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</si>
  <si>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</si>
  <si>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</si>
  <si>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</si>
  <si>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</si>
  <si>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</si>
  <si>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</si>
  <si>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</si>
  <si>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</si>
  <si>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</si>
  <si>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</si>
  <si>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</si>
  <si>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</si>
  <si>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</si>
  <si>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</si>
  <si>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</si>
  <si>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</si>
  <si>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</si>
  <si>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</si>
  <si>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</si>
  <si>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</si>
  <si>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</si>
  <si>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</si>
  <si>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</si>
  <si>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</si>
  <si>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</si>
  <si>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</si>
  <si>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</si>
  <si>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</si>
  <si>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</si>
  <si>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</si>
  <si>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</si>
  <si>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</si>
  <si>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</si>
  <si>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</si>
  <si>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</si>
  <si>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</si>
  <si>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</si>
  <si>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</si>
  <si>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</si>
  <si>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</si>
  <si>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</si>
  <si>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</si>
  <si>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</si>
  <si>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</si>
  <si>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</si>
  <si>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</si>
  <si>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</si>
  <si>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</si>
  <si>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</si>
  <si>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</si>
  <si>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</si>
  <si>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</si>
  <si>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</si>
  <si>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</si>
  <si>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</si>
  <si>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</si>
  <si>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</si>
  <si>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</si>
  <si>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</si>
  <si>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</si>
  <si>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</si>
  <si>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</si>
  <si>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</si>
  <si>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</si>
  <si>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</si>
  <si>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</si>
  <si>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</si>
  <si>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</si>
  <si>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</si>
  <si>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</si>
  <si>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</si>
  <si>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</si>
  <si>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</si>
  <si>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</si>
  <si>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</si>
  <si>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</si>
  <si>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</si>
  <si>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</si>
  <si>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</si>
  <si>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</si>
  <si>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</si>
  <si>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</si>
  <si>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</si>
  <si>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</si>
  <si>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</si>
  <si>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</si>
  <si>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</si>
  <si>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</si>
  <si>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</si>
  <si>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</si>
  <si>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</si>
  <si>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</si>
  <si>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</si>
  <si>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</si>
  <si>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</si>
  <si>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</si>
  <si>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</si>
  <si>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</si>
  <si>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</si>
  <si>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</si>
  <si>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</si>
  <si>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</si>
  <si>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</si>
  <si>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</si>
  <si>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</si>
  <si>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</si>
  <si>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</si>
  <si>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</si>
  <si>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</si>
  <si>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</si>
  <si>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</si>
  <si>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</si>
  <si>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</si>
  <si>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</si>
  <si>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</si>
  <si>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</si>
  <si>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</si>
  <si>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</si>
  <si>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</si>
  <si>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</si>
  <si>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</si>
  <si>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</si>
  <si>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</si>
  <si>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</si>
  <si>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</si>
  <si>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</si>
  <si>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</si>
  <si>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</si>
  <si>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</si>
  <si>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</si>
  <si>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</si>
  <si>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</si>
  <si>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</si>
  <si>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</si>
  <si>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</si>
  <si>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</si>
  <si>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</si>
  <si>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</si>
  <si>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</si>
  <si>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</si>
  <si>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</si>
  <si>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</si>
  <si>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</si>
  <si>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</si>
  <si>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</si>
  <si>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</si>
  <si>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</si>
  <si>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</si>
  <si>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</si>
  <si>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</si>
  <si>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</si>
  <si>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</si>
  <si>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</si>
  <si>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</si>
  <si>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</si>
  <si>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</si>
  <si>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</si>
  <si>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</si>
  <si>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</si>
  <si>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</si>
  <si>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</si>
  <si>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</si>
  <si>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</si>
  <si>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</si>
  <si>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</si>
  <si>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</si>
  <si>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</si>
  <si>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</si>
  <si>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</si>
  <si>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</si>
  <si>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</si>
  <si>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</si>
  <si>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</si>
  <si>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</si>
  <si>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</si>
  <si>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</si>
  <si>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</si>
  <si>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</si>
  <si>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</si>
  <si>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</si>
  <si>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</si>
  <si>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</si>
  <si>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</si>
  <si>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</si>
  <si>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</si>
  <si>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</si>
  <si>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</si>
  <si>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</si>
  <si>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</si>
  <si>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</si>
  <si>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</si>
  <si>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</si>
  <si>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</si>
  <si>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</si>
  <si>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</si>
  <si>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</si>
  <si>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</si>
  <si>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</si>
  <si>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</si>
  <si>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</si>
  <si>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</si>
  <si>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</si>
  <si>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</si>
  <si>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</si>
  <si>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</si>
  <si>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</si>
  <si>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</si>
  <si>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</si>
  <si>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</si>
  <si>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</si>
  <si>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</si>
  <si>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</si>
  <si>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</si>
  <si>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</si>
  <si>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</si>
  <si>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</si>
  <si>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</si>
  <si>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</si>
  <si>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</si>
  <si>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</si>
  <si>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</si>
  <si>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</si>
  <si>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</si>
  <si>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</si>
  <si>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</si>
  <si>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</si>
  <si>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</si>
  <si>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</si>
  <si>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</si>
  <si>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</si>
  <si>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</si>
  <si>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</si>
  <si>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</si>
  <si>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</si>
  <si>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</si>
  <si>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</si>
  <si>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</si>
  <si>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</si>
  <si>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</si>
  <si>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</si>
  <si>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</si>
  <si>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</si>
  <si>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</si>
  <si>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</si>
  <si>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</si>
  <si>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</si>
  <si>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</si>
  <si>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</si>
  <si>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</si>
  <si>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</si>
  <si>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</si>
  <si>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</si>
  <si>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</si>
  <si>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</si>
  <si>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</si>
  <si>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</si>
  <si>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</si>
  <si>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</si>
  <si>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</si>
  <si>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</si>
  <si>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</si>
  <si>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</si>
  <si>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</si>
  <si>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</si>
  <si>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</si>
  <si>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</si>
  <si>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</si>
  <si>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</si>
  <si>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</si>
  <si>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</si>
  <si>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</si>
  <si>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</si>
  <si>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</si>
  <si>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</si>
  <si>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</si>
  <si>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</si>
  <si>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</si>
  <si>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</si>
  <si>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</si>
  <si>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</si>
  <si>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</si>
  <si>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</si>
  <si>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</si>
  <si>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</si>
  <si>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</si>
  <si>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</si>
  <si>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</si>
  <si>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</si>
  <si>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</si>
  <si>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</si>
  <si>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</si>
  <si>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</si>
  <si>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</si>
  <si>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</si>
  <si>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</si>
  <si>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</si>
  <si>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</si>
  <si>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</si>
  <si>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</si>
  <si>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</si>
  <si>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</si>
  <si>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</si>
  <si>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</si>
  <si>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</si>
  <si>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</si>
  <si>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</si>
  <si>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</si>
  <si>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</si>
  <si>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</si>
  <si>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</si>
  <si>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</si>
  <si>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</si>
  <si>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</si>
  <si>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</si>
  <si>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</si>
  <si>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</si>
  <si>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</si>
  <si>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</si>
  <si>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</si>
  <si>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</si>
  <si>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</si>
  <si>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</si>
  <si>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</si>
  <si>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</si>
  <si>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</si>
  <si>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</si>
  <si>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</si>
  <si>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</si>
  <si>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</si>
  <si>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</si>
  <si>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</si>
  <si>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</si>
  <si>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</si>
  <si>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</si>
  <si>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</si>
  <si>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</si>
  <si>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</si>
  <si>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</si>
  <si>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</si>
  <si>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</si>
  <si>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</si>
  <si>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</si>
  <si>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</si>
  <si>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</si>
  <si>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</si>
  <si>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</si>
  <si>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</si>
  <si>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</si>
  <si>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</si>
  <si>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</si>
  <si>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</si>
  <si>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</si>
  <si>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</si>
  <si>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</si>
  <si>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</si>
  <si>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</si>
  <si>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</si>
  <si>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</si>
  <si>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</si>
  <si>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</si>
  <si>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</si>
  <si>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</si>
  <si>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</si>
  <si>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</si>
  <si>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</si>
  <si>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</si>
  <si>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</si>
  <si>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</si>
  <si>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</si>
  <si>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</si>
  <si>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</si>
  <si>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</si>
  <si>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</si>
  <si>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</si>
  <si>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</si>
  <si>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</si>
  <si>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</si>
  <si>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</si>
  <si>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</si>
  <si>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</si>
  <si>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</si>
  <si>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</si>
  <si>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</si>
  <si>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</si>
  <si>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</si>
  <si>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</si>
  <si>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</si>
  <si>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</si>
  <si>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</si>
  <si>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</si>
  <si>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</si>
  <si>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</si>
  <si>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</si>
  <si>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</si>
  <si>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</si>
  <si>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</si>
  <si>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</si>
  <si>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</si>
  <si>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</si>
  <si>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</si>
  <si>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</si>
  <si>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</si>
  <si>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</si>
  <si>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</si>
  <si>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</si>
  <si>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</si>
  <si>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</si>
  <si>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</si>
  <si>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</si>
  <si>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</si>
  <si>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</si>
  <si>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</si>
  <si>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</si>
  <si>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</si>
  <si>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</si>
  <si>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</si>
  <si>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</si>
  <si>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</si>
  <si>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</si>
  <si>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</si>
  <si>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</si>
  <si>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</si>
  <si>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</si>
  <si>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</si>
  <si>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</si>
  <si>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</si>
  <si>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</si>
  <si>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</si>
  <si>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</si>
  <si>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</si>
  <si>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</si>
  <si>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</si>
  <si>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</si>
  <si>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</si>
  <si>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</si>
  <si>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</si>
  <si>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</si>
  <si>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</si>
  <si>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</si>
  <si>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</si>
  <si>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</si>
  <si>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</si>
  <si>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</si>
  <si>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</si>
  <si>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</si>
  <si>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</si>
  <si>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</si>
  <si>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</si>
  <si>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</si>
  <si>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</si>
  <si>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</si>
  <si>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</si>
  <si>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</si>
  <si>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</si>
  <si>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</si>
  <si>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</si>
  <si>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</si>
  <si>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</si>
  <si>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</si>
  <si>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</si>
  <si>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</si>
  <si>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</si>
  <si>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</si>
  <si>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</si>
  <si>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</si>
  <si>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</si>
  <si>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</si>
  <si>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</si>
  <si>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</si>
  <si>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</si>
  <si>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</si>
  <si>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</si>
  <si>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</si>
  <si>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</si>
  <si>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</si>
  <si>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</si>
  <si>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</si>
  <si>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</si>
  <si>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</si>
  <si>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</si>
  <si>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</si>
  <si>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</si>
  <si>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</si>
  <si>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</si>
  <si>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</si>
  <si>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</si>
  <si>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</si>
  <si>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</si>
  <si>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</si>
  <si>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</si>
  <si>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</si>
  <si>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</si>
  <si>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</si>
  <si>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</si>
  <si>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</si>
  <si>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</si>
  <si>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</si>
  <si>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</si>
  <si>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</si>
  <si>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</si>
  <si>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</si>
  <si>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</si>
  <si>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</si>
  <si>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</si>
  <si>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</si>
  <si>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</si>
  <si>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</si>
  <si>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</si>
  <si>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</si>
  <si>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</si>
  <si>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</si>
  <si>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</si>
  <si>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</si>
  <si>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</si>
  <si>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</si>
  <si>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</si>
  <si>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</si>
  <si>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</si>
  <si>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</si>
  <si>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</si>
  <si>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</si>
  <si>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</si>
  <si>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</si>
  <si>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</si>
  <si>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</si>
  <si>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</si>
  <si>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</si>
  <si>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</si>
  <si>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</si>
  <si>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</si>
  <si>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</si>
  <si>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</si>
  <si>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</si>
  <si>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</si>
  <si>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</si>
  <si>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</si>
  <si>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</si>
  <si>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</si>
  <si>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</si>
  <si>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</si>
  <si>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</si>
  <si>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</si>
  <si>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</si>
  <si>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</si>
  <si>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</si>
  <si>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</si>
  <si>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</si>
  <si>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</si>
  <si>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</si>
  <si>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</si>
  <si>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</si>
  <si>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</si>
  <si>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</si>
  <si>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</si>
  <si>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</si>
  <si>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</si>
  <si>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</si>
  <si>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</si>
  <si>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</si>
  <si>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</si>
  <si>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</si>
  <si>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</si>
  <si>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</si>
  <si>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</si>
  <si>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</si>
  <si>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</si>
  <si>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</si>
  <si>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</si>
  <si>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</si>
  <si>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</si>
  <si>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</si>
  <si>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</si>
  <si>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</si>
  <si>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</si>
  <si>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</si>
  <si>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</si>
  <si>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</si>
  <si>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</si>
  <si>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</si>
  <si>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</si>
  <si>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</si>
  <si>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</si>
  <si>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</si>
  <si>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</si>
  <si>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</si>
  <si>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</si>
  <si>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</si>
  <si>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</si>
  <si>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</si>
  <si>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</si>
  <si>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</si>
  <si>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</si>
  <si>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</si>
  <si>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</si>
  <si>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</si>
  <si>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</si>
  <si>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</si>
  <si>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</si>
  <si>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</si>
  <si>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</si>
  <si>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</si>
  <si>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</si>
  <si>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</si>
  <si>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</si>
  <si>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</si>
  <si>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</si>
  <si>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</si>
  <si>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</si>
  <si>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</si>
  <si>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</si>
  <si>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</si>
  <si>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</si>
  <si>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</si>
  <si>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</si>
  <si>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</si>
  <si>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</si>
  <si>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</si>
  <si>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</si>
  <si>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</si>
  <si>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</si>
  <si>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</si>
  <si>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</si>
  <si>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</si>
  <si>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</si>
  <si>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</si>
  <si>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</si>
  <si>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</si>
  <si>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</si>
  <si>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</si>
  <si>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</si>
  <si>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</si>
  <si>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</si>
  <si>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</si>
  <si>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</si>
  <si>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</si>
  <si>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</si>
  <si>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</si>
  <si>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</si>
  <si>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</si>
  <si>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</si>
  <si>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</si>
  <si>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</si>
  <si>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</si>
  <si>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</si>
  <si>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</si>
  <si>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</si>
  <si>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</si>
  <si>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</si>
  <si>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</si>
  <si>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</si>
  <si>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</si>
  <si>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</si>
  <si>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</si>
  <si>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</si>
  <si>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</si>
  <si>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</si>
  <si>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</si>
  <si>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</si>
  <si>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</si>
  <si>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</si>
  <si>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</si>
  <si>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</si>
  <si>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</si>
  <si>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</si>
  <si>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</si>
  <si>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</si>
  <si>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</si>
  <si>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</si>
  <si>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</si>
  <si>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</si>
  <si>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</si>
  <si>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</si>
  <si>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</si>
  <si>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</si>
  <si>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</si>
  <si>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</si>
  <si>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</si>
  <si>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</si>
  <si>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</si>
  <si>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</si>
  <si>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</si>
  <si>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</si>
  <si>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</si>
  <si>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</si>
  <si>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</si>
  <si>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</si>
  <si>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</si>
  <si>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</si>
  <si>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</si>
  <si>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</si>
  <si>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</si>
  <si>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</si>
  <si>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</si>
  <si>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</si>
  <si>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</si>
  <si>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</si>
  <si>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</si>
  <si>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</si>
  <si>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</si>
  <si>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</si>
  <si>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</si>
  <si>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</si>
  <si>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</si>
  <si>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</si>
  <si>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</si>
  <si>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</si>
  <si>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</si>
  <si>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</si>
  <si>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</si>
  <si>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</si>
  <si>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</si>
  <si>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</si>
  <si>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</si>
  <si>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</si>
  <si>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</si>
  <si>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</si>
  <si>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</si>
  <si>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</si>
  <si>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</si>
  <si>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</si>
  <si>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</si>
  <si>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</si>
  <si>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</si>
  <si>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</si>
  <si>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</si>
  <si>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</si>
  <si>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</si>
  <si>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</si>
  <si>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</si>
  <si>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</si>
  <si>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</si>
  <si>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</si>
  <si>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</si>
  <si>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</si>
  <si>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</si>
  <si>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</si>
  <si>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</si>
  <si>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</si>
  <si>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</si>
  <si>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</si>
  <si>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</si>
  <si>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</si>
  <si>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</si>
  <si>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</si>
  <si>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</si>
  <si>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</si>
  <si>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</si>
  <si>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</si>
  <si>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</si>
  <si>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</si>
  <si>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</si>
  <si>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</si>
  <si>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</si>
  <si>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</si>
  <si>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</si>
  <si>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</si>
  <si>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</si>
  <si>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</si>
  <si>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</si>
  <si>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</si>
  <si>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</si>
  <si>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</si>
  <si>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</si>
  <si>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</si>
  <si>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</si>
  <si>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</si>
  <si>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</si>
  <si>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</si>
  <si>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</si>
  <si>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</si>
  <si>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</si>
  <si>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</si>
  <si>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</si>
  <si>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</si>
  <si>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</si>
  <si>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</si>
  <si>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</si>
  <si>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</si>
  <si>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</si>
  <si>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</si>
  <si>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</si>
  <si>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</si>
  <si>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</si>
  <si>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</si>
  <si>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</si>
  <si>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</si>
  <si>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</si>
  <si>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</si>
  <si>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</si>
  <si>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</si>
  <si>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</si>
  <si>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</si>
  <si>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</si>
  <si>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</si>
  <si>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</si>
  <si>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</si>
  <si>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</si>
  <si>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</si>
  <si>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</si>
  <si>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</si>
  <si>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</si>
  <si>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</si>
  <si>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</si>
  <si>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</si>
  <si>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</si>
  <si>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</si>
  <si>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</si>
  <si>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</si>
  <si>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</si>
  <si>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</si>
  <si>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</si>
  <si>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</si>
  <si>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</si>
  <si>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</si>
  <si>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</si>
  <si>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</si>
  <si>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</si>
  <si>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</si>
  <si>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</si>
  <si>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</si>
  <si>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</si>
  <si>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</si>
  <si>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</si>
  <si>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</si>
  <si>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</si>
  <si>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</si>
  <si>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</si>
  <si>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</si>
  <si>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</si>
  <si>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</si>
  <si>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</si>
  <si>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</si>
  <si>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</si>
  <si>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</si>
  <si>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</si>
  <si>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</si>
  <si>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</si>
  <si>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</si>
  <si>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</si>
  <si>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</si>
  <si>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</si>
  <si>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</si>
  <si>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</si>
  <si>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</si>
  <si>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</si>
  <si>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</si>
  <si>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</si>
  <si>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</si>
  <si>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</si>
  <si>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</si>
  <si>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</si>
  <si>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</si>
  <si>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</si>
  <si>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</si>
  <si>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</si>
  <si>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</si>
  <si>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</si>
  <si>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</si>
  <si>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</si>
  <si>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</si>
  <si>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</si>
  <si>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</si>
  <si>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</si>
  <si>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</si>
  <si>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</si>
  <si>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</si>
  <si>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</si>
  <si>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</si>
  <si>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</si>
  <si>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</si>
  <si>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</si>
  <si>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</si>
  <si>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</si>
  <si>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</si>
  <si>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</si>
  <si>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</si>
  <si>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</si>
  <si>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</si>
  <si>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</si>
  <si>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</si>
  <si>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</si>
  <si>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</si>
  <si>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</si>
  <si>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</si>
  <si>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</si>
  <si>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</si>
  <si>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</si>
  <si>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</si>
  <si>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</si>
  <si>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</si>
  <si>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</si>
  <si>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</si>
  <si>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</si>
  <si>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</si>
  <si>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</si>
  <si>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</si>
  <si>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</si>
  <si>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</si>
  <si>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</si>
  <si>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</si>
  <si>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</si>
  <si>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</si>
  <si>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</si>
  <si>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</si>
  <si>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</si>
  <si>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</si>
  <si>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</si>
  <si>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</si>
  <si>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</si>
  <si>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</si>
  <si>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</si>
  <si>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</si>
  <si>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</si>
  <si>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</si>
  <si>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</si>
  <si>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</si>
  <si>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</si>
  <si>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</si>
  <si>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</si>
  <si>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</si>
  <si>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</si>
  <si>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</si>
  <si>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</si>
  <si>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</si>
  <si>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</si>
  <si>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</si>
  <si>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</si>
  <si>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</si>
  <si>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</si>
  <si>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</si>
  <si>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</si>
  <si>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</si>
  <si>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</si>
  <si>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</si>
  <si>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</si>
  <si>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</si>
  <si>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</si>
  <si>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</si>
  <si>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</si>
  <si>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</si>
  <si>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</si>
  <si>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</si>
  <si>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</si>
  <si>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</si>
  <si>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</si>
  <si>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</si>
  <si>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</si>
  <si>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</si>
  <si>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</si>
  <si>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</si>
  <si>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</si>
  <si>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</si>
  <si>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</si>
  <si>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</si>
  <si>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</si>
  <si>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</si>
  <si>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</si>
  <si>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</si>
  <si>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</si>
  <si>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</si>
  <si>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</si>
  <si>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</si>
  <si>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</si>
  <si>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</si>
  <si>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</si>
  <si>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</si>
  <si>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</si>
  <si>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</si>
  <si>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</si>
  <si>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</si>
  <si>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</si>
  <si>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</si>
  <si>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</si>
  <si>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</si>
  <si>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</si>
  <si>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</si>
  <si>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</si>
  <si>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</si>
  <si>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</si>
  <si>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</si>
  <si>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</si>
  <si>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</si>
  <si>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</si>
  <si>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</si>
  <si>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</si>
  <si>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</si>
  <si>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</si>
  <si>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</si>
  <si>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</si>
  <si>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</si>
  <si>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</si>
  <si>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</si>
  <si>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</si>
  <si>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</si>
  <si>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</si>
  <si>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</si>
  <si>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</si>
  <si>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</si>
  <si>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</si>
  <si>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</si>
  <si>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</si>
  <si>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</si>
  <si>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</si>
  <si>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</si>
  <si>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</si>
  <si>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</si>
  <si>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</si>
  <si>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</si>
  <si>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</si>
  <si>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</si>
  <si>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</si>
  <si>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</si>
  <si>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</si>
  <si>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</si>
  <si>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</si>
  <si>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</si>
  <si>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</si>
  <si>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</si>
  <si>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</si>
  <si>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</si>
  <si>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</si>
  <si>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</si>
  <si>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</si>
  <si>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</si>
  <si>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</si>
  <si>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</si>
  <si>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</si>
  <si>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</si>
  <si>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</si>
  <si>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</si>
  <si>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</si>
  <si>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</si>
  <si>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</si>
  <si>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</si>
  <si>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</si>
  <si>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</si>
  <si>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</si>
  <si>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</si>
  <si>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</si>
  <si>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</si>
  <si>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</si>
  <si>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</si>
  <si>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</si>
  <si>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</si>
  <si>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</si>
  <si>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</si>
  <si>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</si>
  <si>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</si>
  <si>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</si>
  <si>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</si>
  <si>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</si>
  <si>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</si>
  <si>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</si>
  <si>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</si>
  <si>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</si>
  <si>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</si>
  <si>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</si>
  <si>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</si>
  <si>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</si>
  <si>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</si>
  <si>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</si>
  <si>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</si>
  <si>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</si>
  <si>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</si>
  <si>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</si>
  <si>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</si>
  <si>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</si>
  <si>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</si>
  <si>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</si>
  <si>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</si>
  <si>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</si>
  <si>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</si>
  <si>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</si>
  <si>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</si>
  <si>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</si>
  <si>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</si>
  <si>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</si>
  <si>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</si>
  <si>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</si>
  <si>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</si>
  <si>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</si>
  <si>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</si>
  <si>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</si>
  <si>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</si>
  <si>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</si>
  <si>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</si>
  <si>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</si>
  <si>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</si>
  <si>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</si>
  <si>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</si>
  <si>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</si>
  <si>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</si>
  <si>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</si>
  <si>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</si>
  <si>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</si>
  <si>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</si>
  <si>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</si>
  <si>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</si>
  <si>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</si>
  <si>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</si>
  <si>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</si>
  <si>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</si>
  <si>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</si>
  <si>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</si>
  <si>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</si>
  <si>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</si>
  <si>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</si>
  <si>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</si>
  <si>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</si>
  <si>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</si>
  <si>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</si>
  <si>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</si>
  <si>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</si>
  <si>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</si>
  <si>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</si>
  <si>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</si>
  <si>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</si>
  <si>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</si>
  <si>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</si>
  <si>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</si>
  <si>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</si>
  <si>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</si>
  <si>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</si>
  <si>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</si>
  <si>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</si>
  <si>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</si>
  <si>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</si>
  <si>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</si>
  <si>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</si>
  <si>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</si>
  <si>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</si>
  <si>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</si>
  <si>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</si>
  <si>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</si>
  <si>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</si>
  <si>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</si>
  <si>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</si>
  <si>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</si>
  <si>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</si>
  <si>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</si>
  <si>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</si>
  <si>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</si>
  <si>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</si>
  <si>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</si>
  <si>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</si>
  <si>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</si>
  <si>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</si>
  <si>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</si>
  <si>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</si>
  <si>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</si>
  <si>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</si>
  <si>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</si>
  <si>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</si>
  <si>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</si>
  <si>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</si>
  <si>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</si>
  <si>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</si>
  <si>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</si>
  <si>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</si>
  <si>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</si>
  <si>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</si>
  <si>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</si>
  <si>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</si>
  <si>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</si>
  <si>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</si>
  <si>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</si>
  <si>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</si>
  <si>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</si>
  <si>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</si>
  <si>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</si>
  <si>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</si>
  <si>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</si>
  <si>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</si>
  <si>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</si>
  <si>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</si>
  <si>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</si>
  <si>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</si>
  <si>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</si>
  <si>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</si>
  <si>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</si>
  <si>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</si>
  <si>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</si>
  <si>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</si>
  <si>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</si>
  <si>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</si>
  <si>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</si>
  <si>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</si>
  <si>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</si>
  <si>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</si>
  <si>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</si>
  <si>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</si>
  <si>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</si>
  <si>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</si>
  <si>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</si>
  <si>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</si>
  <si>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</si>
  <si>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</si>
  <si>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</si>
  <si>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</si>
  <si>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</si>
  <si>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</si>
  <si>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</si>
  <si>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</si>
  <si>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</si>
  <si>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</si>
  <si>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</si>
  <si>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</si>
  <si>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</si>
  <si>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</si>
  <si>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</si>
  <si>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</si>
  <si>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</si>
  <si>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</si>
  <si>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</si>
  <si>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</si>
  <si>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</si>
  <si>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</si>
  <si>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</si>
  <si>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</si>
  <si>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</si>
  <si>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</si>
  <si>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</si>
  <si>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</si>
  <si>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</si>
  <si>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</si>
  <si>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</si>
  <si>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</si>
  <si>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</si>
  <si>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</si>
  <si>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</si>
  <si>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</si>
  <si>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</si>
  <si>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</si>
  <si>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</si>
  <si>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</si>
  <si>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</si>
  <si>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</si>
  <si>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</si>
  <si>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</si>
  <si>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</si>
  <si>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</si>
  <si>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</si>
  <si>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</si>
  <si>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</si>
  <si>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</si>
  <si>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</si>
  <si>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</si>
  <si>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</si>
  <si>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</si>
  <si>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</si>
  <si>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</si>
  <si>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</si>
  <si>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</si>
  <si>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</si>
  <si>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</si>
  <si>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</si>
  <si>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</si>
  <si>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</si>
  <si>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</si>
  <si>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</si>
  <si>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</si>
  <si>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</si>
  <si>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</si>
  <si>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</si>
  <si>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</si>
  <si>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</si>
  <si>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</si>
  <si>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</si>
  <si>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</si>
  <si>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</si>
  <si>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</si>
  <si>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</si>
  <si>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</si>
  <si>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</si>
  <si>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</si>
  <si>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</si>
  <si>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</si>
  <si>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</si>
  <si>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</si>
  <si>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</si>
  <si>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</si>
  <si>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</si>
  <si>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</si>
  <si>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</si>
  <si>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</si>
  <si>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</si>
  <si>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</si>
  <si>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</si>
  <si>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</si>
  <si>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</si>
  <si>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</si>
  <si>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</si>
  <si>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</si>
  <si>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</si>
  <si>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</si>
  <si>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</si>
  <si>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</si>
  <si>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</si>
  <si>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</si>
  <si>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</si>
  <si>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</si>
  <si>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</si>
  <si>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</si>
  <si>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</si>
  <si>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</si>
  <si>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</si>
  <si>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</si>
  <si>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</si>
  <si>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</si>
  <si>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</si>
  <si>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</si>
  <si>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</si>
  <si>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</si>
  <si>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</si>
  <si>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</si>
  <si>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</si>
  <si>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</si>
  <si>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</si>
  <si>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</si>
  <si>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</si>
  <si>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</si>
  <si>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</si>
  <si>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</si>
  <si>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</si>
  <si>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</si>
  <si>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</si>
  <si>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</si>
  <si>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</si>
  <si>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</si>
  <si>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</si>
  <si>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</si>
  <si>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</si>
  <si>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</si>
  <si>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</si>
  <si>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</si>
  <si>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</si>
  <si>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</si>
  <si>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</si>
  <si>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</si>
  <si>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</si>
  <si>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</si>
  <si>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</si>
  <si>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</si>
  <si>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</si>
  <si>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</si>
  <si>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</si>
  <si>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</si>
  <si>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</si>
  <si>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</si>
  <si>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</si>
  <si>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</si>
  <si>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</si>
  <si>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</si>
  <si>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</si>
  <si>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</si>
  <si>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</si>
  <si>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</si>
  <si>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</si>
  <si>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</si>
  <si>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</si>
  <si>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</si>
  <si>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</si>
  <si>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</si>
  <si>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</si>
  <si>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</si>
  <si>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</si>
  <si>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</si>
  <si>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</si>
  <si>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</si>
  <si>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</si>
  <si>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</si>
  <si>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</si>
  <si>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</si>
  <si>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</si>
  <si>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</si>
  <si>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</si>
  <si>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</si>
  <si>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</si>
  <si>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</si>
  <si>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</si>
  <si>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</si>
  <si>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</si>
  <si>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</si>
  <si>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</si>
  <si>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</si>
  <si>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</si>
  <si>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</si>
  <si>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</si>
  <si>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</si>
  <si>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</si>
  <si>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</si>
  <si>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</si>
  <si>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</si>
  <si>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</si>
  <si>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</si>
  <si>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</si>
  <si>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</si>
  <si>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</si>
  <si>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</si>
  <si>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</si>
  <si>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</si>
  <si>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</si>
  <si>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</si>
  <si>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</si>
  <si>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</si>
  <si>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</si>
  <si>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</si>
  <si>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</si>
  <si>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</si>
  <si>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</si>
  <si>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</si>
  <si>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</si>
  <si>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</si>
  <si>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</si>
  <si>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</si>
  <si>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</si>
  <si>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</si>
  <si>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</si>
  <si>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</si>
  <si>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</si>
  <si>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</si>
  <si>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</si>
  <si>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</si>
  <si>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</si>
  <si>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</si>
  <si>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</si>
  <si>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</si>
  <si>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</si>
  <si>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</si>
  <si>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</si>
  <si>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</si>
  <si>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</si>
  <si>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</si>
  <si>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</si>
  <si>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</si>
  <si>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</si>
  <si>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</si>
  <si>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</si>
  <si>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</si>
  <si>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</si>
  <si>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</si>
  <si>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</si>
  <si>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</si>
  <si>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</si>
  <si>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</si>
  <si>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</si>
  <si>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</si>
  <si>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</si>
  <si>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</si>
  <si>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</si>
  <si>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</si>
  <si>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</si>
  <si>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</si>
  <si>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</si>
  <si>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</si>
  <si>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</si>
  <si>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</si>
  <si>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</si>
  <si>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</si>
  <si>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</si>
  <si>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</si>
  <si>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</si>
  <si>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</si>
  <si>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</si>
  <si>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</si>
  <si>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</si>
  <si>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</si>
  <si>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</si>
  <si>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</si>
  <si>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</si>
  <si>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</si>
  <si>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</si>
  <si>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</si>
  <si>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</si>
  <si>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</si>
  <si>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</si>
  <si>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</si>
  <si>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</si>
  <si>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</si>
  <si>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</si>
  <si>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</si>
  <si>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</si>
  <si>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</si>
  <si>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</si>
  <si>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</si>
  <si>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</si>
  <si>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</si>
  <si>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</si>
  <si>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</si>
  <si>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</si>
  <si>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</si>
  <si>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</si>
  <si>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</si>
  <si>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</si>
  <si>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</si>
  <si>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</si>
  <si>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</si>
  <si>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</si>
  <si>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</si>
  <si>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</si>
  <si>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</si>
  <si>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</si>
  <si>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</si>
  <si>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</si>
  <si>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</si>
  <si>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</si>
  <si>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</si>
  <si>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</si>
  <si>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</si>
  <si>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</si>
  <si>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</si>
  <si>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</si>
  <si>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</si>
  <si>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</si>
  <si>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</si>
  <si>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</si>
  <si>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</si>
  <si>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</si>
  <si>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</si>
  <si>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</si>
  <si>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</si>
  <si>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</si>
  <si>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</si>
  <si>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</si>
  <si>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</si>
  <si>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</si>
  <si>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</si>
  <si>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</si>
  <si>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</si>
  <si>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</si>
  <si>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</si>
  <si>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</si>
  <si>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</si>
  <si>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</si>
  <si>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</si>
  <si>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</si>
  <si>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</si>
  <si>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</si>
  <si>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</si>
  <si>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</si>
  <si>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</si>
  <si>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</si>
  <si>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</si>
  <si>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</si>
  <si>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</si>
  <si>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</si>
  <si>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</si>
  <si>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</si>
  <si>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</si>
  <si>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</si>
  <si>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</si>
  <si>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</si>
  <si>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</si>
  <si>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</si>
  <si>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</si>
  <si>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</si>
  <si>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</si>
  <si>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</si>
  <si>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</si>
  <si>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</si>
  <si>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</si>
  <si>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</si>
  <si>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</si>
  <si>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</si>
  <si>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</si>
  <si>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</si>
  <si>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</si>
  <si>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</si>
  <si>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</si>
  <si>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</si>
  <si>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</si>
  <si>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</si>
  <si>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</si>
  <si>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</si>
  <si>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</si>
  <si>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</si>
  <si>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</si>
  <si>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</si>
  <si>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</si>
  <si>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</si>
  <si>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</si>
  <si>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</si>
  <si>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</si>
  <si>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</si>
  <si>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</si>
  <si>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</si>
  <si>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</si>
  <si>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</si>
  <si>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</si>
  <si>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</si>
  <si>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</si>
  <si>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</si>
  <si>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</si>
  <si>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</si>
  <si>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</si>
  <si>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</si>
  <si>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</si>
  <si>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</si>
  <si>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</si>
  <si>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</si>
  <si>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</si>
  <si>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</si>
  <si>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</si>
  <si>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</si>
  <si>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</si>
  <si>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</si>
  <si>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</si>
  <si>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</si>
  <si>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</si>
  <si>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</si>
  <si>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</si>
  <si>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</si>
  <si>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</si>
  <si>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</si>
  <si>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</si>
  <si>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</si>
  <si>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</si>
  <si>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</si>
  <si>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</si>
  <si>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</si>
  <si>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</si>
  <si>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</si>
  <si>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</si>
  <si>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</si>
  <si>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</si>
  <si>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</si>
  <si>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</si>
  <si>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</si>
  <si>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</si>
  <si>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</si>
  <si>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</si>
  <si>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</si>
  <si>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</si>
  <si>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</si>
  <si>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</si>
  <si>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</si>
  <si>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</si>
  <si>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</si>
  <si>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</si>
  <si>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</si>
  <si>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</si>
  <si>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</si>
  <si>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</si>
  <si>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</si>
  <si>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</si>
  <si>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</si>
  <si>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</si>
  <si>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</si>
  <si>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</si>
  <si>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</si>
  <si>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</si>
  <si>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</si>
  <si>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</si>
  <si>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</si>
  <si>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</si>
  <si>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</si>
  <si>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</si>
  <si>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</si>
  <si>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</si>
  <si>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</si>
  <si>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</si>
  <si>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</si>
  <si>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</si>
  <si>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</si>
  <si>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</si>
  <si>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</si>
  <si>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</si>
  <si>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</si>
  <si>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</si>
  <si>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</si>
  <si>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</si>
  <si>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</si>
  <si>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</si>
  <si>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</si>
  <si>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</si>
  <si>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</si>
  <si>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</si>
  <si>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</si>
  <si>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</si>
  <si>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</si>
  <si>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</si>
  <si>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</si>
  <si>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</si>
  <si>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</si>
  <si>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</si>
  <si>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</si>
  <si>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</si>
  <si>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</si>
  <si>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</si>
  <si>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</si>
  <si>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</si>
  <si>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</si>
  <si>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</si>
  <si>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</si>
  <si>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</si>
  <si>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</si>
  <si>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</si>
  <si>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</si>
  <si>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</si>
  <si>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</si>
  <si>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</si>
  <si>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</si>
  <si>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</si>
  <si>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</si>
  <si>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</si>
  <si>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</si>
  <si>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</si>
  <si>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</si>
  <si>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</si>
  <si>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</si>
  <si>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</si>
  <si>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</si>
  <si>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</si>
  <si>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</si>
  <si>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</si>
  <si>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</si>
  <si>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</si>
  <si>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</si>
  <si>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</si>
  <si>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</si>
  <si>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</si>
  <si>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</si>
  <si>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</si>
  <si>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</si>
  <si>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</si>
  <si>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</si>
  <si>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</si>
  <si>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</si>
  <si>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</si>
  <si>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</si>
  <si>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</si>
  <si>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</si>
  <si>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</si>
  <si>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</si>
  <si>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</si>
  <si>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</si>
  <si>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</si>
  <si>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</si>
  <si>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</si>
  <si>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</si>
  <si>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</si>
  <si>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</si>
  <si>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</si>
  <si>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</si>
  <si>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</si>
  <si>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</si>
  <si>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</si>
  <si>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</si>
  <si>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</si>
  <si>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</si>
  <si>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</si>
  <si>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</si>
  <si>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</si>
  <si>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</si>
  <si>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</si>
  <si>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</si>
  <si>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</si>
  <si>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</si>
  <si>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</si>
  <si>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</si>
  <si>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</si>
  <si>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</si>
  <si>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</si>
  <si>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</si>
  <si>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</si>
  <si>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</si>
  <si>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</si>
  <si>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</si>
  <si>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</si>
  <si>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</si>
  <si>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</si>
  <si>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</si>
  <si>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</si>
  <si>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</si>
  <si>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</si>
  <si>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</si>
  <si>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</si>
  <si>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</si>
  <si>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</si>
  <si>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</si>
  <si>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</si>
  <si>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</si>
  <si>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</si>
  <si>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</si>
  <si>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</si>
  <si>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</si>
  <si>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</si>
  <si>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</si>
  <si>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</si>
  <si>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</si>
  <si>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</si>
  <si>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</si>
  <si>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</si>
  <si>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</si>
  <si>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</si>
  <si>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</si>
  <si>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</si>
  <si>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</si>
  <si>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</si>
  <si>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</si>
  <si>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</si>
  <si>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</si>
  <si>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</si>
  <si>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</si>
  <si>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</si>
  <si>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</si>
  <si>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</si>
  <si>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</si>
  <si>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</si>
  <si>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</si>
  <si>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</si>
  <si>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</si>
  <si>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</si>
  <si>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</si>
  <si>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</si>
  <si>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</si>
  <si>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</si>
  <si>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</si>
  <si>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</si>
  <si>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</si>
  <si>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</si>
  <si>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</si>
  <si>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</si>
  <si>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</si>
  <si>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</si>
  <si>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</si>
  <si>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</si>
  <si>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</si>
  <si>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</si>
  <si>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</si>
  <si>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</si>
  <si>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</si>
  <si>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</si>
  <si>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</si>
  <si>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</si>
  <si>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</si>
  <si>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</si>
  <si>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</si>
  <si>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</si>
  <si>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</si>
  <si>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</si>
  <si>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</si>
  <si>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</si>
  <si>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</si>
  <si>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</si>
  <si>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</si>
  <si>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</si>
  <si>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</si>
  <si>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</si>
  <si>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</si>
  <si>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</si>
  <si>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</si>
  <si>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</si>
  <si>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</si>
  <si>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</si>
  <si>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</si>
  <si>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</si>
  <si>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</si>
  <si>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</si>
  <si>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</si>
  <si>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</si>
  <si>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</si>
  <si>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</si>
  <si>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</si>
  <si>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</si>
  <si>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</si>
  <si>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</si>
  <si>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</si>
  <si>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</si>
  <si>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</si>
  <si>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</si>
  <si>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</si>
  <si>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</si>
  <si>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</si>
  <si>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</si>
  <si>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</si>
  <si>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</si>
  <si>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</si>
  <si>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</si>
  <si>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</si>
  <si>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</si>
  <si>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</si>
  <si>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</si>
  <si>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</si>
  <si>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</si>
  <si>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</si>
  <si>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</si>
  <si>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</si>
  <si>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</si>
  <si>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</si>
  <si>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</si>
  <si>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</si>
  <si>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</si>
  <si>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</si>
  <si>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</si>
  <si>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</si>
  <si>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</si>
  <si>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</si>
  <si>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</si>
  <si>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</si>
  <si>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</si>
  <si>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</si>
  <si>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</si>
  <si>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</si>
  <si>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</si>
  <si>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</si>
  <si>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</si>
  <si>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</si>
  <si>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</si>
  <si>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</si>
  <si>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</si>
  <si>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</si>
  <si>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</si>
  <si>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</si>
  <si>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</si>
  <si>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</si>
  <si>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</si>
  <si>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</si>
  <si>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</si>
  <si>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</si>
  <si>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</si>
  <si>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</si>
  <si>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</si>
  <si>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</si>
  <si>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</si>
  <si>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</si>
  <si>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</si>
  <si>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</si>
  <si>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</si>
  <si>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</si>
  <si>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</si>
  <si>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</si>
  <si>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</si>
  <si>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</si>
  <si>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</si>
  <si>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</si>
  <si>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</si>
  <si>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</si>
  <si>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</si>
  <si>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</si>
  <si>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</si>
  <si>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</si>
  <si>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</si>
  <si>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</si>
  <si>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</si>
  <si>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</si>
  <si>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</si>
  <si>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</si>
  <si>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</si>
  <si>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</si>
  <si>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</si>
  <si>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</si>
  <si>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</si>
  <si>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</si>
  <si>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</si>
  <si>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</si>
  <si>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</si>
  <si>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</si>
  <si>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</si>
  <si>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</si>
  <si>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</si>
  <si>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</si>
  <si>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</si>
  <si>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</si>
  <si>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</si>
  <si>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</si>
  <si>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</si>
  <si>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</si>
  <si>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</si>
  <si>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</si>
  <si>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</si>
  <si>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</si>
  <si>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</si>
  <si>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</si>
  <si>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</si>
  <si>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</si>
  <si>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</si>
  <si>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</si>
  <si>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</si>
  <si>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</si>
  <si>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</si>
  <si>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</si>
  <si>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</si>
  <si>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</si>
  <si>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</si>
  <si>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</si>
  <si>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</si>
  <si>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</si>
  <si>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</si>
  <si>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</si>
  <si>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</si>
  <si>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</si>
  <si>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</si>
  <si>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</si>
  <si>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</si>
  <si>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</si>
  <si>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</si>
  <si>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</si>
  <si>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</si>
  <si>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</si>
  <si>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</si>
  <si>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</si>
  <si>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</si>
  <si>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</si>
  <si>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</si>
  <si>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</si>
  <si>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</si>
  <si>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</si>
  <si>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</si>
  <si>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</si>
  <si>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</si>
  <si>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</si>
  <si>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</si>
  <si>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</si>
  <si>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</si>
  <si>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</si>
  <si>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</si>
  <si>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</si>
  <si>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</si>
  <si>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</si>
  <si>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</si>
  <si>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</si>
  <si>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</si>
  <si>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</si>
  <si>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</si>
  <si>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</si>
  <si>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</si>
  <si>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</si>
  <si>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</si>
  <si>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</si>
  <si>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</si>
  <si>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</si>
  <si>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</si>
  <si>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</si>
  <si>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</si>
  <si>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</si>
  <si>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</si>
  <si>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</si>
  <si>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</si>
  <si>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</si>
  <si>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</si>
  <si>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</si>
  <si>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</si>
  <si>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</si>
  <si>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</si>
  <si>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</si>
  <si>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</si>
  <si>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</si>
  <si>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</si>
  <si>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</si>
  <si>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</si>
  <si>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</si>
  <si>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</si>
  <si>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</si>
  <si>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</si>
  <si>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</si>
  <si>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</si>
  <si>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</si>
  <si>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</si>
  <si>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</si>
  <si>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</si>
  <si>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</si>
  <si>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</si>
  <si>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</si>
  <si>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</si>
  <si>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</si>
  <si>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</si>
  <si>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</si>
  <si>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</si>
  <si>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</si>
  <si>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</si>
  <si>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</si>
  <si>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</si>
  <si>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</si>
  <si>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</si>
  <si>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</si>
  <si>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</si>
  <si>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</si>
  <si>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</si>
  <si>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</si>
  <si>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</si>
  <si>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</si>
  <si>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</si>
  <si>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</si>
  <si>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</si>
  <si>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</si>
  <si>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</si>
  <si>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</si>
  <si>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</si>
  <si>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</si>
  <si>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</si>
  <si>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</si>
  <si>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</si>
  <si>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</si>
  <si>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</si>
  <si>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</si>
  <si>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</si>
  <si>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</si>
  <si>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</si>
  <si>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</si>
  <si>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</si>
  <si>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</si>
  <si>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</si>
  <si>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</si>
  <si>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</si>
  <si>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</si>
  <si>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</si>
  <si>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</si>
  <si>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</si>
  <si>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</si>
  <si>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</si>
  <si>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</si>
  <si>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</si>
  <si>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</si>
  <si>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</si>
  <si>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</si>
  <si>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</si>
  <si>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</si>
  <si>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</si>
  <si>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</si>
  <si>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</si>
  <si>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</si>
  <si>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</si>
  <si>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</si>
  <si>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</si>
  <si>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</si>
  <si>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</si>
  <si>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</si>
  <si>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</si>
  <si>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</si>
  <si>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</si>
  <si>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</si>
  <si>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</si>
  <si>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</si>
  <si>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</si>
  <si>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</si>
  <si>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</si>
  <si>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</si>
  <si>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</si>
  <si>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</si>
  <si>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</si>
  <si>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</si>
  <si>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</si>
  <si>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</si>
  <si>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</si>
  <si>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</si>
  <si>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</si>
  <si>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</si>
  <si>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</si>
  <si>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</si>
  <si>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</si>
  <si>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</si>
  <si>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</si>
  <si>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</si>
  <si>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</si>
  <si>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</si>
  <si>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</si>
  <si>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</si>
  <si>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</si>
  <si>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</si>
  <si>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</si>
  <si>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</si>
  <si>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</si>
  <si>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</si>
  <si>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</si>
  <si>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</si>
  <si>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</si>
  <si>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</si>
  <si>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</si>
  <si>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</si>
  <si>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</si>
  <si>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</si>
  <si>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</si>
  <si>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</si>
  <si>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</si>
  <si>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</si>
  <si>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</si>
  <si>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</si>
  <si>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</si>
  <si>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</si>
  <si>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</si>
  <si>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</si>
  <si>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</si>
  <si>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</si>
  <si>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</si>
  <si>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</si>
  <si>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</si>
  <si>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</si>
  <si>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</si>
  <si>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</si>
  <si>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</si>
  <si>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</si>
  <si>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</si>
  <si>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</si>
  <si>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</si>
  <si>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</si>
  <si>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</si>
  <si>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</si>
  <si>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</si>
  <si>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</si>
  <si>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</si>
  <si>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</si>
  <si>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</si>
  <si>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</si>
  <si>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</si>
  <si>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</si>
  <si>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</si>
  <si>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</si>
  <si>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</si>
  <si>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</si>
  <si>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</si>
  <si>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</si>
  <si>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</si>
  <si>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</si>
  <si>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</si>
  <si>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</si>
  <si>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</si>
  <si>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</si>
  <si>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</si>
  <si>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</si>
  <si>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</si>
  <si>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</si>
  <si>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</si>
  <si>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</si>
  <si>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</si>
  <si>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</si>
  <si>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</si>
  <si>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</si>
  <si>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</si>
  <si>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</si>
  <si>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</si>
  <si>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</si>
  <si>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</si>
  <si>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</si>
  <si>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</si>
  <si>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</si>
  <si>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</si>
  <si>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</si>
  <si>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</si>
  <si>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</si>
  <si>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</si>
  <si>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</si>
  <si>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</si>
  <si>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</si>
  <si>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</si>
  <si>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</si>
  <si>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</si>
  <si>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</si>
  <si>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</si>
  <si>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</si>
  <si>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</si>
  <si>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</si>
  <si>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</si>
  <si>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</si>
  <si>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</si>
  <si>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</si>
  <si>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</si>
  <si>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</si>
  <si>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</si>
  <si>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</si>
  <si>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</si>
  <si>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</si>
  <si>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</si>
  <si>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</si>
  <si>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</si>
  <si>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</si>
  <si>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</si>
  <si>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</si>
  <si>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</si>
  <si>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</si>
  <si>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</si>
  <si>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</si>
  <si>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</si>
  <si>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</si>
  <si>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</si>
  <si>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</si>
  <si>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</si>
  <si>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</si>
  <si>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</si>
  <si>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</si>
  <si>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</si>
  <si>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</si>
  <si>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</si>
  <si>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</si>
  <si>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</si>
  <si>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</si>
  <si>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</si>
  <si>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</si>
  <si>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</si>
  <si>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</si>
  <si>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</si>
  <si>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</si>
  <si>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</si>
  <si>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</si>
  <si>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</si>
  <si>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</si>
  <si>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</si>
  <si>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</si>
  <si>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</si>
  <si>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</si>
  <si>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</si>
  <si>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</si>
  <si>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</si>
  <si>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</si>
  <si>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</si>
  <si>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</si>
  <si>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</si>
  <si>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</si>
  <si>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</si>
  <si>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</si>
  <si>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</si>
  <si>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</si>
  <si>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</si>
  <si>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</si>
  <si>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</si>
  <si>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</si>
  <si>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</si>
  <si>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</si>
  <si>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</si>
  <si>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</si>
  <si>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</si>
  <si>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</si>
  <si>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</si>
  <si>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</si>
  <si>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</si>
  <si>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</si>
  <si>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</si>
  <si>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</si>
  <si>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</si>
  <si>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</si>
  <si>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</si>
  <si>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</si>
  <si>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</si>
  <si>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</si>
  <si>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</si>
  <si>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</si>
  <si>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</si>
  <si>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</si>
  <si>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</si>
  <si>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</si>
  <si>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</si>
  <si>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</si>
  <si>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</si>
  <si>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</si>
  <si>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</si>
  <si>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</si>
  <si>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</si>
  <si>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</si>
  <si>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</si>
  <si>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</si>
  <si>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</si>
  <si>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</si>
  <si>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</si>
  <si>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</si>
  <si>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</si>
  <si>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</si>
  <si>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</si>
  <si>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</si>
  <si>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</si>
  <si>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</si>
  <si>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</si>
  <si>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</si>
  <si>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</si>
  <si>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</si>
  <si>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</si>
  <si>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</si>
  <si>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</si>
  <si>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</si>
  <si>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</si>
  <si>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</si>
  <si>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</si>
  <si>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</si>
  <si>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</si>
  <si>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</si>
  <si>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</si>
  <si>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</si>
  <si>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</si>
  <si>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</si>
  <si>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</si>
  <si>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</si>
  <si>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</si>
  <si>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</si>
  <si>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</si>
  <si>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</si>
  <si>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</si>
  <si>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</si>
  <si>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</si>
  <si>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</si>
  <si>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</si>
  <si>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</si>
  <si>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</si>
  <si>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</si>
  <si>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</si>
  <si>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</si>
  <si>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</si>
  <si>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</si>
  <si>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</si>
  <si>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</si>
  <si>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</si>
  <si>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</si>
  <si>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</si>
  <si>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</si>
  <si>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</si>
  <si>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</si>
  <si>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</si>
  <si>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</si>
  <si>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</si>
  <si>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</si>
  <si>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</si>
  <si>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</si>
  <si>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</si>
  <si>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</si>
  <si>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</si>
  <si>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</si>
  <si>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</si>
  <si>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</si>
  <si>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</si>
  <si>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</si>
  <si>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</si>
  <si>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</si>
  <si>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</si>
  <si>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</si>
  <si>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</si>
  <si>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</si>
  <si>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</si>
  <si>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</si>
  <si>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</si>
  <si>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</si>
  <si>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</si>
  <si>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</si>
  <si>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</si>
  <si>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</si>
  <si>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</si>
  <si>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</si>
  <si>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</si>
  <si>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</si>
  <si>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</si>
  <si>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</si>
  <si>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</si>
  <si>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</si>
  <si>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</si>
  <si>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</si>
  <si>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</si>
  <si>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</si>
  <si>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</si>
  <si>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</si>
  <si>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</si>
  <si>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</si>
  <si>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</si>
  <si>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</si>
  <si>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</si>
  <si>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</si>
  <si>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</si>
  <si>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</si>
  <si>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</si>
  <si>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</si>
  <si>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</si>
  <si>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</si>
  <si>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</si>
  <si>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</si>
  <si>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</si>
  <si>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</si>
  <si>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</si>
  <si>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</si>
  <si>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</si>
  <si>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</si>
  <si>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</si>
  <si>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</si>
  <si>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</si>
  <si>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</si>
  <si>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</si>
  <si>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</si>
  <si>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</si>
  <si>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</si>
  <si>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</si>
  <si>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</si>
  <si>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</si>
  <si>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</si>
  <si>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</si>
  <si>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</si>
  <si>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</si>
  <si>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</si>
  <si>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</si>
  <si>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</si>
  <si>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</si>
  <si>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</si>
  <si>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</si>
  <si>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</si>
  <si>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</si>
  <si>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</si>
  <si>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</si>
  <si>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</si>
  <si>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</si>
  <si>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</si>
  <si>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</si>
  <si>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</si>
  <si>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</si>
  <si>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</si>
  <si>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</si>
  <si>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</si>
  <si>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</si>
  <si>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</si>
  <si>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</si>
  <si>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</si>
  <si>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</si>
  <si>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</si>
  <si>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</si>
  <si>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</si>
  <si>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</si>
  <si>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</si>
  <si>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</si>
  <si>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</si>
  <si>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</si>
  <si>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</si>
  <si>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</si>
  <si>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</si>
  <si>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</si>
  <si>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</si>
  <si>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</si>
  <si>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</si>
  <si>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</si>
  <si>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</si>
  <si>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</si>
  <si>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</si>
  <si>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</si>
  <si>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</si>
  <si>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</si>
  <si>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</si>
  <si>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</si>
  <si>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</si>
  <si>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</si>
  <si>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</si>
  <si>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</si>
  <si>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</si>
  <si>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</si>
  <si>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</si>
  <si>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</si>
  <si>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</si>
  <si>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</si>
  <si>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</si>
  <si>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</si>
  <si>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</si>
  <si>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</si>
  <si>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</si>
  <si>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</si>
  <si>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</si>
  <si>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</si>
  <si>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</si>
  <si>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</si>
  <si>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</si>
  <si>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</si>
  <si>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</si>
  <si>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</si>
  <si>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</si>
  <si>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</si>
  <si>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</si>
  <si>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</si>
  <si>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</si>
  <si>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</si>
  <si>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</si>
  <si>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</si>
  <si>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</si>
  <si>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</si>
  <si>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</si>
  <si>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</si>
  <si>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</si>
  <si>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</si>
  <si>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</si>
  <si>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</si>
  <si>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</si>
  <si>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</si>
  <si>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</si>
  <si>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</si>
  <si>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</si>
  <si>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</si>
  <si>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</si>
  <si>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</si>
  <si>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</si>
  <si>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</si>
  <si>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</si>
  <si>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</si>
  <si>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</si>
  <si>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</si>
  <si>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</si>
  <si>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</si>
  <si>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</si>
  <si>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</si>
  <si>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</si>
  <si>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</si>
  <si>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</si>
  <si>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</si>
  <si>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</si>
  <si>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</si>
  <si>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</si>
  <si>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</si>
  <si>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</si>
  <si>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</si>
  <si>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</si>
  <si>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</si>
  <si>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</si>
  <si>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</si>
  <si>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</si>
  <si>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</si>
  <si>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</si>
  <si>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</si>
  <si>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</si>
  <si>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</si>
  <si>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</si>
  <si>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</si>
  <si>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</si>
  <si>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</si>
  <si>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</si>
  <si>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</si>
  <si>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</si>
  <si>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</si>
  <si>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</si>
  <si>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</si>
  <si>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</si>
  <si>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</si>
  <si>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</si>
  <si>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</si>
  <si>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</si>
  <si>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</si>
  <si>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</si>
  <si>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</si>
  <si>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</si>
  <si>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</si>
  <si>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</si>
  <si>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</si>
  <si>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</si>
  <si>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</si>
  <si>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</si>
  <si>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</si>
  <si>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</si>
  <si>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</si>
  <si>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</si>
  <si>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</si>
  <si>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</si>
  <si>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</si>
  <si>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</si>
  <si>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</si>
  <si>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</si>
  <si>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</si>
  <si>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</si>
  <si>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</si>
  <si>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</si>
  <si>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</si>
  <si>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</si>
  <si>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</si>
  <si>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</si>
  <si>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</si>
  <si>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</si>
  <si>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</si>
  <si>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</si>
  <si>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</si>
  <si>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</si>
  <si>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</si>
  <si>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</si>
  <si>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</si>
  <si>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</si>
  <si>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</si>
  <si>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</si>
  <si>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</si>
  <si>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</si>
  <si>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</si>
  <si>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</si>
  <si>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</si>
  <si>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</si>
  <si>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</si>
  <si>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</si>
  <si>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</si>
  <si>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</si>
  <si>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</si>
  <si>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</si>
  <si>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</si>
  <si>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</si>
  <si>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</si>
  <si>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</si>
  <si>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</si>
  <si>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</si>
  <si>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</si>
  <si>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</si>
  <si>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</si>
  <si>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</si>
  <si>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</si>
  <si>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</si>
  <si>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</si>
  <si>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</si>
  <si>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</si>
  <si>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</si>
  <si>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</si>
  <si>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</si>
  <si>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</si>
  <si>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</si>
  <si>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</si>
  <si>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</si>
  <si>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</si>
  <si>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</si>
  <si>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</si>
  <si>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</si>
  <si>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</si>
  <si>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</si>
  <si>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</si>
  <si>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</si>
  <si>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</si>
  <si>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</si>
  <si>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</si>
  <si>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</si>
  <si>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</si>
  <si>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</si>
  <si>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</si>
  <si>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</si>
  <si>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</si>
  <si>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</si>
  <si>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</si>
  <si>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</si>
  <si>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</si>
  <si>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</si>
  <si>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</si>
  <si>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</si>
  <si>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</si>
  <si>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</si>
  <si>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</si>
  <si>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</si>
  <si>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</si>
  <si>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</si>
  <si>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</si>
  <si>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</si>
  <si>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</si>
  <si>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</si>
  <si>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</si>
  <si>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</si>
  <si>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</si>
  <si>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</si>
  <si>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</si>
  <si>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</si>
  <si>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</si>
  <si>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</si>
  <si>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</si>
  <si>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</si>
  <si>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</si>
  <si>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</si>
  <si>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</si>
  <si>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</si>
  <si>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</si>
  <si>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</si>
  <si>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</si>
  <si>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</si>
  <si>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</si>
  <si>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</si>
  <si>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</si>
  <si>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</si>
  <si>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</si>
  <si>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</si>
  <si>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</si>
  <si>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</si>
  <si>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</si>
  <si>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</si>
  <si>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</si>
  <si>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</si>
  <si>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</si>
  <si>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</si>
  <si>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</si>
  <si>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</si>
  <si>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</si>
  <si>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</si>
  <si>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</si>
  <si>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</si>
  <si>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</si>
  <si>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</si>
  <si>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</si>
  <si>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</si>
  <si>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</si>
  <si>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</si>
  <si>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</si>
  <si>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</si>
  <si>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</si>
  <si>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</si>
  <si>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</si>
  <si>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</si>
  <si>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</si>
  <si>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</si>
  <si>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</si>
  <si>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</si>
  <si>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</si>
  <si>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</si>
  <si>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</si>
  <si>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</si>
  <si>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</si>
  <si>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</si>
  <si>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</si>
  <si>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</si>
  <si>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</si>
  <si>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</si>
  <si>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</si>
  <si>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</si>
  <si>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</si>
  <si>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</si>
  <si>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</si>
  <si>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</si>
  <si>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</si>
  <si>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</si>
  <si>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</si>
  <si>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</si>
  <si>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</si>
  <si>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</si>
  <si>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</si>
  <si>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</si>
  <si>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</si>
  <si>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</si>
  <si>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</si>
  <si>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</si>
  <si>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</si>
  <si>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</si>
  <si>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</si>
  <si>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</si>
  <si>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</si>
  <si>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</si>
  <si>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</si>
  <si>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</si>
  <si>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</si>
  <si>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</si>
  <si>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</si>
  <si>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</si>
  <si>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</si>
  <si>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</si>
  <si>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</si>
  <si>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</si>
  <si>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</si>
  <si>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</si>
  <si>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</si>
  <si>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</si>
  <si>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</si>
  <si>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</si>
  <si>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</si>
  <si>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</si>
  <si>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</si>
  <si>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</si>
  <si>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</si>
  <si>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</si>
  <si>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</si>
  <si>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</si>
  <si>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</si>
  <si>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</si>
  <si>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</si>
  <si>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</si>
  <si>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</si>
  <si>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</si>
  <si>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</si>
  <si>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</si>
  <si>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</si>
  <si>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</si>
  <si>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</si>
  <si>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</si>
  <si>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</si>
  <si>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</si>
  <si>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</si>
  <si>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</si>
  <si>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</si>
  <si>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</si>
  <si>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</si>
  <si>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</si>
  <si>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</si>
  <si>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</si>
  <si>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</si>
  <si>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</si>
  <si>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</si>
  <si>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</si>
  <si>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</si>
  <si>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</si>
  <si>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</si>
  <si>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</si>
  <si>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</si>
  <si>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</si>
  <si>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</si>
  <si>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</si>
  <si>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</si>
  <si>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</si>
  <si>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</si>
  <si>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</si>
  <si>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</si>
  <si>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</si>
  <si>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</si>
  <si>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</si>
  <si>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</si>
  <si>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</si>
  <si>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</si>
  <si>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</si>
  <si>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</si>
  <si>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</si>
  <si>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</si>
  <si>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</si>
  <si>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</si>
  <si>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</si>
  <si>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</si>
  <si>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</si>
  <si>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</si>
  <si>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</si>
  <si>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</si>
  <si>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</si>
  <si>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</si>
  <si>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</si>
  <si>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</si>
  <si>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</si>
  <si>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</si>
  <si>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</si>
  <si>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</si>
  <si>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</si>
  <si>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</si>
  <si>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</si>
  <si>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</si>
  <si>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</si>
  <si>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</si>
  <si>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</si>
  <si>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</si>
  <si>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</si>
  <si>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</si>
  <si>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</si>
  <si>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</si>
  <si>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</si>
  <si>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</si>
  <si>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</si>
  <si>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</si>
  <si>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</si>
  <si>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</si>
  <si>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</si>
  <si>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</si>
  <si>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</si>
  <si>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</si>
  <si>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</si>
  <si>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</si>
  <si>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</si>
  <si>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</si>
  <si>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</si>
  <si>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</si>
  <si>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</si>
  <si>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</si>
  <si>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</si>
  <si>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</si>
  <si>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</si>
  <si>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</si>
  <si>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</si>
  <si>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</si>
  <si>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</si>
  <si>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</si>
  <si>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</si>
  <si>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</si>
  <si>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</si>
  <si>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</si>
  <si>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</si>
  <si>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</si>
  <si>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</si>
  <si>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</si>
  <si>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</si>
  <si>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</si>
  <si>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</si>
  <si>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</si>
  <si>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</si>
  <si>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</si>
  <si>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</si>
  <si>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</si>
  <si>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</si>
  <si>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</si>
  <si>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</si>
  <si>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</si>
  <si>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</si>
  <si>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</si>
  <si>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</si>
  <si>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</si>
  <si>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</si>
  <si>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</si>
  <si>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</si>
  <si>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</si>
  <si>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</si>
  <si>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</si>
  <si>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</si>
  <si>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</si>
  <si>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</si>
  <si>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</si>
  <si>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</si>
  <si>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</si>
  <si>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</si>
  <si>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</si>
  <si>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</si>
  <si>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</si>
  <si>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</si>
  <si>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</si>
  <si>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</si>
  <si>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</si>
  <si>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</si>
  <si>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</si>
  <si>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</si>
  <si>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</si>
  <si>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</si>
  <si>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</si>
  <si>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</si>
  <si>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</si>
  <si>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</si>
  <si>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</si>
  <si>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</si>
  <si>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</si>
  <si>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</si>
  <si>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</si>
  <si>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</si>
  <si>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</si>
  <si>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</si>
  <si>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</si>
  <si>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</si>
  <si>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</si>
  <si>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</si>
  <si>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</si>
  <si>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</si>
  <si>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</si>
  <si>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</si>
  <si>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</si>
  <si>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</si>
  <si>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</si>
  <si>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</si>
  <si>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</si>
  <si>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</si>
  <si>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</si>
  <si>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</si>
  <si>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</si>
  <si>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</si>
  <si>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</si>
  <si>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</si>
  <si>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</si>
  <si>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</si>
  <si>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</si>
  <si>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</si>
  <si>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</si>
  <si>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</si>
  <si>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</si>
  <si>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</si>
  <si>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</si>
  <si>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</si>
  <si>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</si>
  <si>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</si>
  <si>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</si>
  <si>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</si>
  <si>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</si>
  <si>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</si>
  <si>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</si>
  <si>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</si>
  <si>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</si>
  <si>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</si>
  <si>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</si>
  <si>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</si>
  <si>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</si>
  <si>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</si>
  <si>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</si>
  <si>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</si>
  <si>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</si>
  <si>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</si>
  <si>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</si>
  <si>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</si>
  <si>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</si>
  <si>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</si>
  <si>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</si>
  <si>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</si>
  <si>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</si>
  <si>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</si>
  <si>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</si>
  <si>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</si>
  <si>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</si>
  <si>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</si>
  <si>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</si>
  <si>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</si>
  <si>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</si>
  <si>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</si>
  <si>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</si>
  <si>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</si>
  <si>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</si>
  <si>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</si>
  <si>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</si>
  <si>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</si>
  <si>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</si>
  <si>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</si>
  <si>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</si>
  <si>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</si>
  <si>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</si>
  <si>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</si>
  <si>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</si>
  <si>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</si>
  <si>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</si>
  <si>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</si>
  <si>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</si>
  <si>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</si>
  <si>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</si>
  <si>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</si>
  <si>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</si>
  <si>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</si>
  <si>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</si>
  <si>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</si>
  <si>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</si>
  <si>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</si>
  <si>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</si>
  <si>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</si>
  <si>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</si>
  <si>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</si>
  <si>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</si>
  <si>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</si>
  <si>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</si>
  <si>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</si>
  <si>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</si>
  <si>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</si>
  <si>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</si>
  <si>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</si>
  <si>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</si>
  <si>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</si>
  <si>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</si>
  <si>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</si>
  <si>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</si>
  <si>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</si>
  <si>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</si>
  <si>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</si>
  <si>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</si>
  <si>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</si>
  <si>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</si>
  <si>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</si>
  <si>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</si>
  <si>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</si>
  <si>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</si>
  <si>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</si>
  <si>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</si>
  <si>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</si>
  <si>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</si>
  <si>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</si>
  <si>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</si>
  <si>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</si>
  <si>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</si>
  <si>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</si>
  <si>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</si>
  <si>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</si>
  <si>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</si>
  <si>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</si>
  <si>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</si>
  <si>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</si>
  <si>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</si>
  <si>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</si>
  <si>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</si>
  <si>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</si>
  <si>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</si>
  <si>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</si>
  <si>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</si>
  <si>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</si>
  <si>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</si>
  <si>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</si>
  <si>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</si>
  <si>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</si>
  <si>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</si>
  <si>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</si>
  <si>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</si>
  <si>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</si>
  <si>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</si>
  <si>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</si>
  <si>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</si>
  <si>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</si>
  <si>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</si>
  <si>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</si>
  <si>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</si>
  <si>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</si>
  <si>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</si>
  <si>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</si>
  <si>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</si>
  <si>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</si>
  <si>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</si>
  <si>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</si>
  <si>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</si>
  <si>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</si>
  <si>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</si>
  <si>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</si>
  <si>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</si>
  <si>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</si>
  <si>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</si>
  <si>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</si>
  <si>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</si>
  <si>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</si>
  <si>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</si>
  <si>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</si>
  <si>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</si>
  <si>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</si>
  <si>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</si>
  <si>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</si>
  <si>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</si>
  <si>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</si>
  <si>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</si>
  <si>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</si>
  <si>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</si>
  <si>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</si>
  <si>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</si>
  <si>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</si>
  <si>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</si>
  <si>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</si>
  <si>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</si>
  <si>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</si>
  <si>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</si>
  <si>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</si>
  <si>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</si>
  <si>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</si>
  <si>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</si>
  <si>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</si>
  <si>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</si>
  <si>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</si>
  <si>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</si>
  <si>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</si>
  <si>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</si>
  <si>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</si>
  <si>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</si>
  <si>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</si>
  <si>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</si>
  <si>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</si>
  <si>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</si>
  <si>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</si>
  <si>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</si>
  <si>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</si>
  <si>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</si>
  <si>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</si>
  <si>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</si>
  <si>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</si>
  <si>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</si>
  <si>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</si>
  <si>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</si>
  <si>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</si>
  <si>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</si>
  <si>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</si>
  <si>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</si>
  <si>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</si>
  <si>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</si>
  <si>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</si>
  <si>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</si>
  <si>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</si>
  <si>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</si>
  <si>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</si>
  <si>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</si>
  <si>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</si>
  <si>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</si>
  <si>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</si>
  <si>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</si>
  <si>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</si>
  <si>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</si>
  <si>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</si>
  <si>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</si>
  <si>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</si>
  <si>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</si>
  <si>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</si>
  <si>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</si>
  <si>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</si>
  <si>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</si>
  <si>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</si>
  <si>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</si>
  <si>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</si>
  <si>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</si>
  <si>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</si>
  <si>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</si>
  <si>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</si>
  <si>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</si>
  <si>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</si>
  <si>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</si>
  <si>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</si>
  <si>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</si>
  <si>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</si>
  <si>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</si>
  <si>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</si>
  <si>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</si>
  <si>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</si>
  <si>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</si>
  <si>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</si>
  <si>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</si>
  <si>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</si>
  <si>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</si>
  <si>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</si>
  <si>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</si>
  <si>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</si>
  <si>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</si>
  <si>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</si>
  <si>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</si>
  <si>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</si>
  <si>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</si>
  <si>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</si>
  <si>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</si>
  <si>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</si>
  <si>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</si>
  <si>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</si>
  <si>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</si>
  <si>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</si>
  <si>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</si>
  <si>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</si>
  <si>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</si>
  <si>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</si>
  <si>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</si>
  <si>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</si>
  <si>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</si>
  <si>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</si>
  <si>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</si>
  <si>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</si>
  <si>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</si>
  <si>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</si>
  <si>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</si>
  <si>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</si>
  <si>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</si>
  <si>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</si>
  <si>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</si>
  <si>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</si>
  <si>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</si>
  <si>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</si>
  <si>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</si>
  <si>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</si>
  <si>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</si>
  <si>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</si>
  <si>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</si>
  <si>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</si>
  <si>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</si>
  <si>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</si>
  <si>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</si>
  <si>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</si>
  <si>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</si>
  <si>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</si>
  <si>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</si>
  <si>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</si>
  <si>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</si>
  <si>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</si>
  <si>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</si>
  <si>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</si>
  <si>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</si>
  <si>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</si>
  <si>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</si>
  <si>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</si>
  <si>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</si>
  <si>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</si>
  <si>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</si>
  <si>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</si>
  <si>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</si>
  <si>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</si>
  <si>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</si>
  <si>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</si>
  <si>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</si>
  <si>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</si>
  <si>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</si>
  <si>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</si>
  <si>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</si>
  <si>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</si>
  <si>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</si>
  <si>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</si>
  <si>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</si>
  <si>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</si>
  <si>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</si>
  <si>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</si>
  <si>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</si>
  <si>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</si>
  <si>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</si>
  <si>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</si>
  <si>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</si>
  <si>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</si>
  <si>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</si>
  <si>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</si>
  <si>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</si>
  <si>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</si>
  <si>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</si>
  <si>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</si>
  <si>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</si>
  <si>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</si>
  <si>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</si>
  <si>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</si>
  <si>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</si>
  <si>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</si>
  <si>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</si>
  <si>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</si>
  <si>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</si>
  <si>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</si>
  <si>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</si>
  <si>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</si>
  <si>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</si>
  <si>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</si>
  <si>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</si>
  <si>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</si>
  <si>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</si>
  <si>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</si>
  <si>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</si>
  <si>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</si>
  <si>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</si>
  <si>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</si>
  <si>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</si>
  <si>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</si>
  <si>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</si>
  <si>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</si>
  <si>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</si>
  <si>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</si>
  <si>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</si>
  <si>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</si>
  <si>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</si>
  <si>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</si>
  <si>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</si>
  <si>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</si>
  <si>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</si>
  <si>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</si>
  <si>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</si>
  <si>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</si>
  <si>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</si>
  <si>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</si>
  <si>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</si>
  <si>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</si>
  <si>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</si>
  <si>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</si>
  <si>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</si>
  <si>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</si>
  <si>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</si>
  <si>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</si>
  <si>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</si>
  <si>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</si>
  <si>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</si>
  <si>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</si>
  <si>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</si>
  <si>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</si>
  <si>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</si>
  <si>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</si>
  <si>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</si>
  <si>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</si>
  <si>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</si>
  <si>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</si>
  <si>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</si>
  <si>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</si>
  <si>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</si>
  <si>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</si>
  <si>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</si>
  <si>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</si>
  <si>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</si>
  <si>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</si>
  <si>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</si>
  <si>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</si>
  <si>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</si>
  <si>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</si>
  <si>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</si>
  <si>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</si>
  <si>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</si>
  <si>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</si>
  <si>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</si>
  <si>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</si>
  <si>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</si>
  <si>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</si>
  <si>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</si>
  <si>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</si>
  <si>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</si>
  <si>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</si>
  <si>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</si>
  <si>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</si>
  <si>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</si>
  <si>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</si>
  <si>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</si>
  <si>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</si>
  <si>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</si>
  <si>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</si>
  <si>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</si>
  <si>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</si>
  <si>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</si>
  <si>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</si>
  <si>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</si>
  <si>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</si>
  <si>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</si>
  <si>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</si>
  <si>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</si>
  <si>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</si>
  <si>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</si>
  <si>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</si>
  <si>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</si>
  <si>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</si>
  <si>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</si>
  <si>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</si>
  <si>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</si>
  <si>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</si>
  <si>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</si>
  <si>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</si>
  <si>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</si>
  <si>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</si>
  <si>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</si>
  <si>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</si>
  <si>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</si>
  <si>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</si>
  <si>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</si>
  <si>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</si>
  <si>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</si>
  <si>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</si>
  <si>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</si>
  <si>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</si>
  <si>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</si>
  <si>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</si>
  <si>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</si>
  <si>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</si>
  <si>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</si>
  <si>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</si>
  <si>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</si>
  <si>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</si>
  <si>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</si>
  <si>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</si>
  <si>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</si>
  <si>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</si>
  <si>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</si>
  <si>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</si>
  <si>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</si>
  <si>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</si>
  <si>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</si>
  <si>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</si>
  <si>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</si>
  <si>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</si>
  <si>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</si>
  <si>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</si>
  <si>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</si>
  <si>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</si>
  <si>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</si>
  <si>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</si>
  <si>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</si>
  <si>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</si>
  <si>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</si>
  <si>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</si>
  <si>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</si>
  <si>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</si>
  <si>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</si>
  <si>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</si>
  <si>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</si>
  <si>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</si>
  <si>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</si>
  <si>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</si>
  <si>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</si>
  <si>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</si>
  <si>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</si>
  <si>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</si>
  <si>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</si>
  <si>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</si>
  <si>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</si>
  <si>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</si>
  <si>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</si>
  <si>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</si>
  <si>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</si>
  <si>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</si>
  <si>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</si>
  <si>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</si>
  <si>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</si>
  <si>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</si>
  <si>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</si>
  <si>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</si>
  <si>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</si>
  <si>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</si>
  <si>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</si>
  <si>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</si>
  <si>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</si>
  <si>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</si>
  <si>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</si>
  <si>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</si>
  <si>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</si>
  <si>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</si>
  <si>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</si>
  <si>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</si>
  <si>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</si>
  <si>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</si>
  <si>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</si>
  <si>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</si>
  <si>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</si>
  <si>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</si>
  <si>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</si>
  <si>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</si>
  <si>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</si>
  <si>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</si>
  <si>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</si>
  <si>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</si>
  <si>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</si>
  <si>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</si>
  <si>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</si>
  <si>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</si>
  <si>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</si>
  <si>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</si>
  <si>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</si>
  <si>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</si>
  <si>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</si>
  <si>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</si>
  <si>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</si>
  <si>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</si>
  <si>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</si>
  <si>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</si>
  <si>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</si>
  <si>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</si>
  <si>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</si>
  <si>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</si>
  <si>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</si>
  <si>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</si>
  <si>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</si>
  <si>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</si>
  <si>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</si>
  <si>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</si>
  <si>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</si>
  <si>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</si>
  <si>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</si>
  <si>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</si>
  <si>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</si>
  <si>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</si>
  <si>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</si>
  <si>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</si>
  <si>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</si>
  <si>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</si>
  <si>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</si>
  <si>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</si>
  <si>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</si>
  <si>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</si>
  <si>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</si>
  <si>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</si>
  <si>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</si>
  <si>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</si>
  <si>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</si>
  <si>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</si>
  <si>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</si>
  <si>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</si>
  <si>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</si>
  <si>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</si>
  <si>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</si>
  <si>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</si>
  <si>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</si>
  <si>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</si>
  <si>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</si>
  <si>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</si>
  <si>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</si>
  <si>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</si>
  <si>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</si>
  <si>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</si>
  <si>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</si>
  <si>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</si>
  <si>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</si>
  <si>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</si>
  <si>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</si>
  <si>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</si>
  <si>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</si>
  <si>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</si>
  <si>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</si>
  <si>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</si>
  <si>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</si>
  <si>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</si>
  <si>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</si>
  <si>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</si>
  <si>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</si>
  <si>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</si>
  <si>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</si>
  <si>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</si>
  <si>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</si>
  <si>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</si>
  <si>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</si>
  <si>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</si>
  <si>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</si>
  <si>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</si>
  <si>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</si>
  <si>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</si>
  <si>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</si>
  <si>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</si>
  <si>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</si>
  <si>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</si>
  <si>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</si>
  <si>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</si>
  <si>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</si>
  <si>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</si>
  <si>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</si>
  <si>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</si>
  <si>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</si>
  <si>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</si>
  <si>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</si>
  <si>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</si>
  <si>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</si>
  <si>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</si>
  <si>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</si>
  <si>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</si>
  <si>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</si>
  <si>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</si>
  <si>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</si>
  <si>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</si>
  <si>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</si>
  <si>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</si>
  <si>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</si>
  <si>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</si>
  <si>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</si>
  <si>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</si>
  <si>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</si>
  <si>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</si>
  <si>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</si>
  <si>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</si>
  <si>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</si>
  <si>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</si>
  <si>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</si>
  <si>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</si>
  <si>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</si>
  <si>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</si>
  <si>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</si>
  <si>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</si>
  <si>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</si>
  <si>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</si>
  <si>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</si>
  <si>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</si>
  <si>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</si>
  <si>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</si>
  <si>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</si>
  <si>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</si>
  <si>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</si>
  <si>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</si>
  <si>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</si>
  <si>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</si>
  <si>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</si>
  <si>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</si>
  <si>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</si>
  <si>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</si>
  <si>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</si>
  <si>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</si>
  <si>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</si>
  <si>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</si>
  <si>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</si>
  <si>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</si>
  <si>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</si>
  <si>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</si>
  <si>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</si>
  <si>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</si>
  <si>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</si>
  <si>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</si>
  <si>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</si>
  <si>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</si>
  <si>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</si>
  <si>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</si>
  <si>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</si>
  <si>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</si>
  <si>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</si>
  <si>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</si>
  <si>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</si>
  <si>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</si>
  <si>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</si>
  <si>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</si>
  <si>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</si>
  <si>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</si>
  <si>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</si>
  <si>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</si>
  <si>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</si>
  <si>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</si>
  <si>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</si>
  <si>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</si>
  <si>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</si>
  <si>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</si>
  <si>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</si>
  <si>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</si>
  <si>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</si>
  <si>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</si>
  <si>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</si>
  <si>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</si>
  <si>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</si>
  <si>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</si>
  <si>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</si>
  <si>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</si>
  <si>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</si>
  <si>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</si>
  <si>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</si>
  <si>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</si>
  <si>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</si>
  <si>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</si>
  <si>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</si>
  <si>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</si>
  <si>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</si>
  <si>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</si>
  <si>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</si>
  <si>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</si>
  <si>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</si>
  <si>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</si>
  <si>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</si>
  <si>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</si>
  <si>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</si>
  <si>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</si>
  <si>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</si>
  <si>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</si>
  <si>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</si>
  <si>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</si>
  <si>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</si>
  <si>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</si>
  <si>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</si>
  <si>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</si>
  <si>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</si>
  <si>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</si>
  <si>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</si>
  <si>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</si>
  <si>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</si>
  <si>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</si>
  <si>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</si>
  <si>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</si>
  <si>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</si>
  <si>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</si>
  <si>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</si>
  <si>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</si>
  <si>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</si>
  <si>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</si>
  <si>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</si>
  <si>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</si>
  <si>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</si>
  <si>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</si>
  <si>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</si>
  <si>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</si>
  <si>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</si>
  <si>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</si>
  <si>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</si>
  <si>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</si>
  <si>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</si>
  <si>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</si>
  <si>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</si>
  <si>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</si>
  <si>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</si>
  <si>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</si>
  <si>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</si>
  <si>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</si>
  <si>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</si>
  <si>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</si>
  <si>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</si>
  <si>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</si>
  <si>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</si>
  <si>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</si>
  <si>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</si>
  <si>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</si>
  <si>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</si>
  <si>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</si>
  <si>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</si>
  <si>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</si>
  <si>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</si>
  <si>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</si>
  <si>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</si>
  <si>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</si>
  <si>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</si>
  <si>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</si>
  <si>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</si>
  <si>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</si>
  <si>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</si>
  <si>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</si>
  <si>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</si>
  <si>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</si>
  <si>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</si>
  <si>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</si>
  <si>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</si>
  <si>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</si>
  <si>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</si>
  <si>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</si>
  <si>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</si>
  <si>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</si>
  <si>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</si>
  <si>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</si>
  <si>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</si>
  <si>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</si>
  <si>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</si>
  <si>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</si>
  <si>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</si>
  <si>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</si>
  <si>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</si>
  <si>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</si>
  <si>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</si>
  <si>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</si>
  <si>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</si>
  <si>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</si>
  <si>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</si>
  <si>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</si>
  <si>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</si>
  <si>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</si>
  <si>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</si>
  <si>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</si>
  <si>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</si>
  <si>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</si>
  <si>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</si>
  <si>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</si>
  <si>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</si>
  <si>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</si>
  <si>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</si>
  <si>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</si>
  <si>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</si>
  <si>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</si>
  <si>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</si>
  <si>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</si>
  <si>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</si>
  <si>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</si>
  <si>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</si>
  <si>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</si>
  <si>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</si>
  <si>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</si>
  <si>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</si>
  <si>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</si>
  <si>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</si>
  <si>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</si>
  <si>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</si>
  <si>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</si>
  <si>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</si>
  <si>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</si>
  <si>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</si>
  <si>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</si>
  <si>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</si>
  <si>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</si>
  <si>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</si>
  <si>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</si>
  <si>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</si>
  <si>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</si>
  <si>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</si>
  <si>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</si>
  <si>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</si>
  <si>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</si>
  <si>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</si>
  <si>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</si>
  <si>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</si>
  <si>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</si>
  <si>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</si>
  <si>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</si>
  <si>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</si>
  <si>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</si>
  <si>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</si>
  <si>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</si>
  <si>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</si>
  <si>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</si>
  <si>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</si>
  <si>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</si>
  <si>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</si>
  <si>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</si>
  <si>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</si>
  <si>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</si>
  <si>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</si>
  <si>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</si>
  <si>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</si>
  <si>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</si>
  <si>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</si>
  <si>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</si>
  <si>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</si>
  <si>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</si>
  <si>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</si>
  <si>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</si>
  <si>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</si>
  <si>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</si>
  <si>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</si>
  <si>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</si>
  <si>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</si>
  <si>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</si>
  <si>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</si>
  <si>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</si>
  <si>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</si>
  <si>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</si>
  <si>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</si>
  <si>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</si>
  <si>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</si>
  <si>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</si>
  <si>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</si>
  <si>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</si>
  <si>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</si>
  <si>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</si>
  <si>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</si>
  <si>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</si>
  <si>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</si>
  <si>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</si>
  <si>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</si>
  <si>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</si>
  <si>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</si>
  <si>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</si>
  <si>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</si>
  <si>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</si>
  <si>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</si>
  <si>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</si>
  <si>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</si>
  <si>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</si>
  <si>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</si>
  <si>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</si>
  <si>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</si>
  <si>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</si>
  <si>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</si>
  <si>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</si>
  <si>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</si>
  <si>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</si>
  <si>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</si>
  <si>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</si>
  <si>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</si>
  <si>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</si>
  <si>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</si>
  <si>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</si>
  <si>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</si>
  <si>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</si>
  <si>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</si>
  <si>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</si>
  <si>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</si>
  <si>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</si>
  <si>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</si>
  <si>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</si>
  <si>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</si>
  <si>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</si>
  <si>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</si>
  <si>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</si>
  <si>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</si>
  <si>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</si>
  <si>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</si>
  <si>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</si>
  <si>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</si>
  <si>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</si>
  <si>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</si>
  <si>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</si>
  <si>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</si>
  <si>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</si>
  <si>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</si>
  <si>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</si>
  <si>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</si>
  <si>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</si>
  <si>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</si>
  <si>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</si>
  <si>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</si>
  <si>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</si>
  <si>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</si>
  <si>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</si>
  <si>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</si>
  <si>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</si>
  <si>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</si>
  <si>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</si>
  <si>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</si>
  <si>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</si>
  <si>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</si>
  <si>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</si>
  <si>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</si>
  <si>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</si>
  <si>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</si>
  <si>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</si>
  <si>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</si>
  <si>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</si>
  <si>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</si>
  <si>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</si>
  <si>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</si>
  <si>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</si>
  <si>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</si>
  <si>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</si>
  <si>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</si>
  <si>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</si>
  <si>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</si>
  <si>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</si>
  <si>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</si>
  <si>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</si>
  <si>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</si>
  <si>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</si>
  <si>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</si>
  <si>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</si>
  <si>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</si>
  <si>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</si>
  <si>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</si>
  <si>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</si>
  <si>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</si>
  <si>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</si>
  <si>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</si>
  <si>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</si>
  <si>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</si>
  <si>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</si>
  <si>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</si>
  <si>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</si>
  <si>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</si>
  <si>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</si>
  <si>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</si>
  <si>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</si>
  <si>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</si>
  <si>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</si>
  <si>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</si>
  <si>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</si>
  <si>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</si>
  <si>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</si>
  <si>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</si>
  <si>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</si>
  <si>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</si>
  <si>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</si>
  <si>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</si>
  <si>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</si>
  <si>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</si>
  <si>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</si>
  <si>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</si>
  <si>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</si>
  <si>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</si>
  <si>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</si>
  <si>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</si>
  <si>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</si>
  <si>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</si>
  <si>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</si>
  <si>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</si>
  <si>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</si>
  <si>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</si>
  <si>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</si>
  <si>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</si>
  <si>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</si>
  <si>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</si>
  <si>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</si>
  <si>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</si>
  <si>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</si>
  <si>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</si>
  <si>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</si>
  <si>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</si>
  <si>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</si>
  <si>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</si>
  <si>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</si>
  <si>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</si>
  <si>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</si>
  <si>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</si>
  <si>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</si>
  <si>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</si>
  <si>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</si>
  <si>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</si>
  <si>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</si>
  <si>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</si>
  <si>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</si>
  <si>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</si>
  <si>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</si>
  <si>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</si>
  <si>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</si>
  <si>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</si>
  <si>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</si>
  <si>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</si>
  <si>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</si>
  <si>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</si>
  <si>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</si>
  <si>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</si>
  <si>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</si>
  <si>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</si>
  <si>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</si>
  <si>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</si>
  <si>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</si>
  <si>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</si>
  <si>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</si>
  <si>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</si>
  <si>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</si>
  <si>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</si>
  <si>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</si>
  <si>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</si>
  <si>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</si>
  <si>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</si>
  <si>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</si>
  <si>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</si>
  <si>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</si>
  <si>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</si>
  <si>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</si>
  <si>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</si>
  <si>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</si>
  <si>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</si>
  <si>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</si>
  <si>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</si>
  <si>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</si>
  <si>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</si>
  <si>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</si>
  <si>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</si>
  <si>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</si>
  <si>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</si>
  <si>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</si>
  <si>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</si>
  <si>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</si>
  <si>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</si>
  <si>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</si>
  <si>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</si>
  <si>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</si>
  <si>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</si>
  <si>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</si>
  <si>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</si>
  <si>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</si>
  <si>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</si>
  <si>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</si>
  <si>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</si>
  <si>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</si>
  <si>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</si>
  <si>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</si>
  <si>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</si>
  <si>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</si>
  <si>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</si>
  <si>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</si>
  <si>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</si>
  <si>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</si>
  <si>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</si>
  <si>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</si>
  <si>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</si>
  <si>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</si>
  <si>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</si>
  <si>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</si>
  <si>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</si>
  <si>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</si>
  <si>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</si>
  <si>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</si>
  <si>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</si>
  <si>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</si>
  <si>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</si>
  <si>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</si>
  <si>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</si>
  <si>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</si>
  <si>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</si>
  <si>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</si>
  <si>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</si>
  <si>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</si>
  <si>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</si>
  <si>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</si>
  <si>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</si>
  <si>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</si>
  <si>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</si>
  <si>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</si>
  <si>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</si>
  <si>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</si>
  <si>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</si>
  <si>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</si>
  <si>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</si>
  <si>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</si>
  <si>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</si>
  <si>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</si>
  <si>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</si>
  <si>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</si>
  <si>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</si>
  <si>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</si>
  <si>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</si>
  <si>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</si>
  <si>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</si>
  <si>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</si>
  <si>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</si>
  <si>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</si>
  <si>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</si>
  <si>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</si>
  <si>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</si>
  <si>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</si>
  <si>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</si>
  <si>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</si>
  <si>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</si>
  <si>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</si>
  <si>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</si>
  <si>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</si>
  <si>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</si>
  <si>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</si>
  <si>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</si>
  <si>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</si>
  <si>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</si>
  <si>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</si>
  <si>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</si>
  <si>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</si>
  <si>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</si>
  <si>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</si>
  <si>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</si>
  <si>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</si>
  <si>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</si>
  <si>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</si>
  <si>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</si>
  <si>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</si>
  <si>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</si>
  <si>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</si>
  <si>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</si>
  <si>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</si>
  <si>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</si>
  <si>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</si>
  <si>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</si>
  <si>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</si>
  <si>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</si>
  <si>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</si>
  <si>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</si>
  <si>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</si>
  <si>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</si>
  <si>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</si>
  <si>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</si>
  <si>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</si>
  <si>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</si>
  <si>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</si>
  <si>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</si>
  <si>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</si>
  <si>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</si>
  <si>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</si>
  <si>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</si>
  <si>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</si>
  <si>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</si>
  <si>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</si>
  <si>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</si>
  <si>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</si>
  <si>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</si>
  <si>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</si>
  <si>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</si>
  <si>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</si>
  <si>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</si>
  <si>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</si>
  <si>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</si>
  <si>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</si>
  <si>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</si>
  <si>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</si>
  <si>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</si>
  <si>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</si>
  <si>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</si>
  <si>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</si>
  <si>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</si>
  <si>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</si>
  <si>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</si>
  <si>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</si>
  <si>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</si>
  <si>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</si>
  <si>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</si>
  <si>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</si>
  <si>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</si>
  <si>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</si>
  <si>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</si>
  <si>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</si>
  <si>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</si>
  <si>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</si>
  <si>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</si>
  <si>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</si>
  <si>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</si>
  <si>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</si>
  <si>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</si>
  <si>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</si>
  <si>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</si>
  <si>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</si>
  <si>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</si>
  <si>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</si>
  <si>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</si>
  <si>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</si>
  <si>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</si>
  <si>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</si>
  <si>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</si>
  <si>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</si>
  <si>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</si>
  <si>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</si>
  <si>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</si>
  <si>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</si>
  <si>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</si>
  <si>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</si>
  <si>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</si>
  <si>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</si>
  <si>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</si>
  <si>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</si>
  <si>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</si>
  <si>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</si>
  <si>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</si>
  <si>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</si>
  <si>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</si>
  <si>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</si>
  <si>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</si>
  <si>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</si>
  <si>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</si>
  <si>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</si>
  <si>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</si>
  <si>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</si>
  <si>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</si>
  <si>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</si>
  <si>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</si>
  <si>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</si>
  <si>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</si>
  <si>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</si>
  <si>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</si>
  <si>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</si>
  <si>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</si>
  <si>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</si>
  <si>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</si>
  <si>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</si>
  <si>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</si>
  <si>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</si>
  <si>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</si>
  <si>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</si>
  <si>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</si>
  <si>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</si>
  <si>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</si>
  <si>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</si>
  <si>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</si>
  <si>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</si>
  <si>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</si>
  <si>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</si>
  <si>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</si>
  <si>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</si>
  <si>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</si>
  <si>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</si>
  <si>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</si>
  <si>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</si>
  <si>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</si>
  <si>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</si>
  <si>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</si>
  <si>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</si>
  <si>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</si>
  <si>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</si>
  <si>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</si>
  <si>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</si>
  <si>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</si>
  <si>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</si>
  <si>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</si>
  <si>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</si>
  <si>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</si>
  <si>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</si>
  <si>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</si>
  <si>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</si>
  <si>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</si>
  <si>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</si>
  <si>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</si>
  <si>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</si>
  <si>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</si>
  <si>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</si>
  <si>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</si>
  <si>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</si>
  <si>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</si>
  <si>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</si>
  <si>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</si>
  <si>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</si>
  <si>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</si>
  <si>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</si>
  <si>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</si>
  <si>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</si>
  <si>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</si>
  <si>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</si>
  <si>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</si>
  <si>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</si>
  <si>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</si>
  <si>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</si>
  <si>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</si>
  <si>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</si>
  <si>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</si>
  <si>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</si>
  <si>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</si>
  <si>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</si>
  <si>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</si>
  <si>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</si>
  <si>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</si>
  <si>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</si>
  <si>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</si>
  <si>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</si>
  <si>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</si>
  <si>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</si>
  <si>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</si>
  <si>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</si>
  <si>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</si>
  <si>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</si>
  <si>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</si>
  <si>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</si>
  <si>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</si>
  <si>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</si>
  <si>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</si>
  <si>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</si>
  <si>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</si>
  <si>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</si>
  <si>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</si>
  <si>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</si>
  <si>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</si>
  <si>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</si>
  <si>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</si>
  <si>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</si>
  <si>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</si>
  <si>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</si>
  <si>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</si>
  <si>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</si>
  <si>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</si>
  <si>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</si>
  <si>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</si>
  <si>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</si>
  <si>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</si>
  <si>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</si>
  <si>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</si>
  <si>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</si>
  <si>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</si>
  <si>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</si>
  <si>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</si>
  <si>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</si>
  <si>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</si>
  <si>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</si>
  <si>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</si>
  <si>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</si>
  <si>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</si>
  <si>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</si>
  <si>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</si>
  <si>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</si>
  <si>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</si>
  <si>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</si>
  <si>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</si>
  <si>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</si>
  <si>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</si>
  <si>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</si>
  <si>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</si>
  <si>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</si>
  <si>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</si>
  <si>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</si>
  <si>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</si>
  <si>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</si>
  <si>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</si>
  <si>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</si>
  <si>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</si>
  <si>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</si>
  <si>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</si>
  <si>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</si>
  <si>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</si>
  <si>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</si>
  <si>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</si>
  <si>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</si>
  <si>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</si>
  <si>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</si>
  <si>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</si>
  <si>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</si>
  <si>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</si>
  <si>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</si>
  <si>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</si>
  <si>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</si>
  <si>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</si>
  <si>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</si>
  <si>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</si>
  <si>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</si>
  <si>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</si>
  <si>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</si>
  <si>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</si>
  <si>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</si>
  <si>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</si>
  <si>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</si>
  <si>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</si>
  <si>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</si>
  <si>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</si>
  <si>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</si>
  <si>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</si>
  <si>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</si>
  <si>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</si>
  <si>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</si>
  <si>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</si>
  <si>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</si>
  <si>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</si>
  <si>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</si>
  <si>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</si>
  <si>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</si>
  <si>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</si>
  <si>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</si>
  <si>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</si>
  <si>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</si>
  <si>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</si>
  <si>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</si>
  <si>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</si>
  <si>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</si>
  <si>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</si>
  <si>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</si>
  <si>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</si>
  <si>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</si>
  <si>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</si>
  <si>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</si>
  <si>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</si>
  <si>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</si>
  <si>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</si>
  <si>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</si>
  <si>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</si>
  <si>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</si>
  <si>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</si>
  <si>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</si>
  <si>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</si>
  <si>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</si>
  <si>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</si>
  <si>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</si>
  <si>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</si>
  <si>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</si>
  <si>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</si>
  <si>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</si>
  <si>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</si>
  <si>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</si>
  <si>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</si>
  <si>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</si>
  <si>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</si>
  <si>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</si>
  <si>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</si>
  <si>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</si>
  <si>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</si>
  <si>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</si>
  <si>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</si>
  <si>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</si>
  <si>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</si>
  <si>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</si>
  <si>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</si>
  <si>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</si>
  <si>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</si>
  <si>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</si>
  <si>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</si>
  <si>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</si>
  <si>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</si>
  <si>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</si>
  <si>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</si>
  <si>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</si>
  <si>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</si>
  <si>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</si>
  <si>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</si>
  <si>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</si>
  <si>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</si>
  <si>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</si>
  <si>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</si>
  <si>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</si>
  <si>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</si>
  <si>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</si>
  <si>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</si>
  <si>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</si>
  <si>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</si>
  <si>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</si>
  <si>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</si>
  <si>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</si>
  <si>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</si>
  <si>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</si>
  <si>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</si>
  <si>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</si>
  <si>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</si>
  <si>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</si>
  <si>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</si>
  <si>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</si>
  <si>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</si>
  <si>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</si>
  <si>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</si>
  <si>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</si>
  <si>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</si>
  <si>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</si>
  <si>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</si>
  <si>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</si>
  <si>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</si>
  <si>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</si>
  <si>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</si>
  <si>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</si>
  <si>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</si>
  <si>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</si>
  <si>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</si>
  <si>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</si>
  <si>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</si>
  <si>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</si>
  <si>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</si>
  <si>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</si>
  <si>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</si>
  <si>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</si>
  <si>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</si>
  <si>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</si>
  <si>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</si>
  <si>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</si>
  <si>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</si>
  <si>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</si>
  <si>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</si>
  <si>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</si>
  <si>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</si>
  <si>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</si>
  <si>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</si>
  <si>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</si>
  <si>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</si>
  <si>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</si>
  <si>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</si>
  <si>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</si>
  <si>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</si>
  <si>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</si>
  <si>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</si>
  <si>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</si>
  <si>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</si>
  <si>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</si>
  <si>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</si>
  <si>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</si>
  <si>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</si>
  <si>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</si>
  <si>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</si>
  <si>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</si>
  <si>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</si>
  <si>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</si>
  <si>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</si>
  <si>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</si>
  <si>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</si>
  <si>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</si>
  <si>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</si>
  <si>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</si>
  <si>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</si>
  <si>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</si>
  <si>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</si>
  <si>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</si>
  <si>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</si>
  <si>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</si>
  <si>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</si>
  <si>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</si>
  <si>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</si>
  <si>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</si>
  <si>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</si>
  <si>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</si>
  <si>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</si>
  <si>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</si>
  <si>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</si>
  <si>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</si>
  <si>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</si>
  <si>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</si>
  <si>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</si>
  <si>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</si>
  <si>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</si>
  <si>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</si>
  <si>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</si>
  <si>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</si>
  <si>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</si>
  <si>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</si>
  <si>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</si>
  <si>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</si>
  <si>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</si>
  <si>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</si>
  <si>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</si>
  <si>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</si>
  <si>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</si>
  <si>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</si>
  <si>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</si>
  <si>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</si>
  <si>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</si>
  <si>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</si>
  <si>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</si>
  <si>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</si>
  <si>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</si>
  <si>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</si>
  <si>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</si>
  <si>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</si>
  <si>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</si>
  <si>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</si>
  <si>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</si>
  <si>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</si>
  <si>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</si>
  <si>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</si>
  <si>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</si>
  <si>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</si>
  <si>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</si>
  <si>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</si>
  <si>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</si>
  <si>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</si>
  <si>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</si>
  <si>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</si>
  <si>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</si>
  <si>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</si>
  <si>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</si>
  <si>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</si>
  <si>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</si>
  <si>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</si>
  <si>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</si>
  <si>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</si>
  <si>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</si>
  <si>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</si>
  <si>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</si>
  <si>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</si>
  <si>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</si>
  <si>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</si>
  <si>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</si>
  <si>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</si>
  <si>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</si>
  <si>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</si>
  <si>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</si>
  <si>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</si>
  <si>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</si>
  <si>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</si>
  <si>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</si>
  <si>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</si>
  <si>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</si>
  <si>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</si>
  <si>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</si>
  <si>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</si>
  <si>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</si>
  <si>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</si>
  <si>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</si>
  <si>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</si>
  <si>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</si>
  <si>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</si>
  <si>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</si>
  <si>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</si>
  <si>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</si>
  <si>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</si>
  <si>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</si>
  <si>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</si>
  <si>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</si>
  <si>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</si>
  <si>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</si>
  <si>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</si>
  <si>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</si>
  <si>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</si>
  <si>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</si>
  <si>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</si>
  <si>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</si>
  <si>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</si>
  <si>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</si>
  <si>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</si>
  <si>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</si>
  <si>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</si>
  <si>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</si>
  <si>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</si>
  <si>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</si>
  <si>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</si>
  <si>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</si>
  <si>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</si>
  <si>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</si>
  <si>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</si>
  <si>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</si>
  <si>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</si>
  <si>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</si>
  <si>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</si>
  <si>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</si>
  <si>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</si>
  <si>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</si>
  <si>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</si>
  <si>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</si>
  <si>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</si>
  <si>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</si>
  <si>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</si>
  <si>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</si>
  <si>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</si>
  <si>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</si>
  <si>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</si>
  <si>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</si>
  <si>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</si>
  <si>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</si>
  <si>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</si>
  <si>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</si>
  <si>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</si>
  <si>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</si>
  <si>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</si>
  <si>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</si>
  <si>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</si>
  <si>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</si>
  <si>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</si>
  <si>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</si>
  <si>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</si>
  <si>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</si>
  <si>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</si>
  <si>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</si>
  <si>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</si>
  <si>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</si>
  <si>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</si>
  <si>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</si>
  <si>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</si>
  <si>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</si>
  <si>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</si>
  <si>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</si>
  <si>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</si>
  <si>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</si>
  <si>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</si>
  <si>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</si>
  <si>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</si>
  <si>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</si>
  <si>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</si>
  <si>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</si>
  <si>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</si>
  <si>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</si>
  <si>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</si>
  <si>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</si>
  <si>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</si>
  <si>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</si>
  <si>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</si>
  <si>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</si>
  <si>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</si>
  <si>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</si>
  <si>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</si>
  <si>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</si>
  <si>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</si>
  <si>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</si>
  <si>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</si>
  <si>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</si>
  <si>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</si>
  <si>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</si>
  <si>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</si>
  <si>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</si>
  <si>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</si>
  <si>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</si>
  <si>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</si>
  <si>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</si>
  <si>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</si>
  <si>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</si>
  <si>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</si>
  <si>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</si>
  <si>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</si>
  <si>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</si>
  <si>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</si>
  <si>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</si>
  <si>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</si>
  <si>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</si>
  <si>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</si>
  <si>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</si>
  <si>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</si>
  <si>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</si>
  <si>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</si>
  <si>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</si>
  <si>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</si>
  <si>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</si>
  <si>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</si>
  <si>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</si>
  <si>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</si>
  <si>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</si>
  <si>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</si>
  <si>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</si>
  <si>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</si>
  <si>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</si>
  <si>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</si>
  <si>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</si>
  <si>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</si>
  <si>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</si>
  <si>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</si>
  <si>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</si>
  <si>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</si>
  <si>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</si>
  <si>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</si>
  <si>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</si>
  <si>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</si>
  <si>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</si>
  <si>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</si>
  <si>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</si>
  <si>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</si>
  <si>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</si>
  <si>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</si>
  <si>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</si>
  <si>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</si>
  <si>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</si>
  <si>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</si>
  <si>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</si>
  <si>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</si>
  <si>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</si>
  <si>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</si>
  <si>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</si>
  <si>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</si>
  <si>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</si>
  <si>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</si>
  <si>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</si>
  <si>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</si>
  <si>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</si>
  <si>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</si>
  <si>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</si>
  <si>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</si>
  <si>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</si>
  <si>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</si>
  <si>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</si>
  <si>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</si>
  <si>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</si>
  <si>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</si>
  <si>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</si>
  <si>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</si>
  <si>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</si>
  <si>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</si>
  <si>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</si>
  <si>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</si>
  <si>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</si>
  <si>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</si>
  <si>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</si>
  <si>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</si>
  <si>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</si>
  <si>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</si>
  <si>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</si>
  <si>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</si>
  <si>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</si>
  <si>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</si>
  <si>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</si>
  <si>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</si>
  <si>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</si>
  <si>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</si>
  <si>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</si>
  <si>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</si>
  <si>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</si>
  <si>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</si>
  <si>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</si>
  <si>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</si>
  <si>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</si>
  <si>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</si>
  <si>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</si>
  <si>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</si>
  <si>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</si>
  <si>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</si>
  <si>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</si>
  <si>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</si>
  <si>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</si>
  <si>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</si>
  <si>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</si>
  <si>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</si>
  <si>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</si>
  <si>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</si>
  <si>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</si>
  <si>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</si>
  <si>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</si>
  <si>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</si>
  <si>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</si>
  <si>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</si>
  <si>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</si>
  <si>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</si>
  <si>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</si>
  <si>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</si>
  <si>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</si>
  <si>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</si>
  <si>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</si>
  <si>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</si>
  <si>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</si>
  <si>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</si>
  <si>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</si>
  <si>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</si>
  <si>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</si>
  <si>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</si>
  <si>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</si>
  <si>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</si>
  <si>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</si>
  <si>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</si>
  <si>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</si>
  <si>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</si>
  <si>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</si>
  <si>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</si>
  <si>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</si>
  <si>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</si>
  <si>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</si>
  <si>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</si>
  <si>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</si>
  <si>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</si>
  <si>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</si>
  <si>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</si>
  <si>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</si>
  <si>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</si>
  <si>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</si>
  <si>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</si>
  <si>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</si>
  <si>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</si>
  <si>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</si>
  <si>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</si>
  <si>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</si>
  <si>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</si>
  <si>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</si>
  <si>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</si>
  <si>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</si>
  <si>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</si>
  <si>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</si>
  <si>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</si>
  <si>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</si>
  <si>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</si>
  <si>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</si>
  <si>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</si>
  <si>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</si>
  <si>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</si>
  <si>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</si>
  <si>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</si>
  <si>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</si>
  <si>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</si>
  <si>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</si>
  <si>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</si>
  <si>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</si>
  <si>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</si>
  <si>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</si>
  <si>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</si>
  <si>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</si>
  <si>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</si>
  <si>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</si>
  <si>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</si>
  <si>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</si>
  <si>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</si>
  <si>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</si>
  <si>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</si>
  <si>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</si>
  <si>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</si>
  <si>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</si>
  <si>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</si>
  <si>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</si>
  <si>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</si>
  <si>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</si>
  <si>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</si>
  <si>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</si>
  <si>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</si>
  <si>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</si>
  <si>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</si>
  <si>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</si>
  <si>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</si>
  <si>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</si>
  <si>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</si>
  <si>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</si>
  <si>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</si>
  <si>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</si>
  <si>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</si>
  <si>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</si>
  <si>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</si>
  <si>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</si>
  <si>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</si>
  <si>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</si>
  <si>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</si>
  <si>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</si>
  <si>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</si>
  <si>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</si>
  <si>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</si>
  <si>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</si>
  <si>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</si>
  <si>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</si>
  <si>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</si>
  <si>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</si>
  <si>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</si>
  <si>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</si>
  <si>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</si>
  <si>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</si>
  <si>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</si>
  <si>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</si>
  <si>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</si>
  <si>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</si>
  <si>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</si>
  <si>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</si>
  <si>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</si>
  <si>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</si>
  <si>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</si>
  <si>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</si>
  <si>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</si>
  <si>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</si>
  <si>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</si>
  <si>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</si>
  <si>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</si>
  <si>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</si>
  <si>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</si>
  <si>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</si>
  <si>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</si>
  <si>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</si>
  <si>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</si>
  <si>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</si>
  <si>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</si>
  <si>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</si>
  <si>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</si>
  <si>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</si>
  <si>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</si>
  <si>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</si>
  <si>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</si>
  <si>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</si>
  <si>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</si>
  <si>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</si>
  <si>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</si>
  <si>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</si>
  <si>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</si>
  <si>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</si>
  <si>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</si>
  <si>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</si>
  <si>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</si>
  <si>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</si>
  <si>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</si>
  <si>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</si>
  <si>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</si>
  <si>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</si>
  <si>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</si>
  <si>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</si>
  <si>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</si>
  <si>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</si>
  <si>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</si>
  <si>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</si>
  <si>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</si>
  <si>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</si>
  <si>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</si>
  <si>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</si>
  <si>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</si>
  <si>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</si>
  <si>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</si>
  <si>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</si>
  <si>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</si>
  <si>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</si>
  <si>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</si>
  <si>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</si>
  <si>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</si>
  <si>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</si>
  <si>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</si>
  <si>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</si>
  <si>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</si>
  <si>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</si>
  <si>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</si>
  <si>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</si>
  <si>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</si>
  <si>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</si>
  <si>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</si>
  <si>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</si>
  <si>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</si>
  <si>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</si>
  <si>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</si>
  <si>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</si>
  <si>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</si>
  <si>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</si>
  <si>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</si>
  <si>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</si>
  <si>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</si>
  <si>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</si>
  <si>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</si>
  <si>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</si>
  <si>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</si>
  <si>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</si>
  <si>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</si>
  <si>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</si>
  <si>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</si>
  <si>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</si>
  <si>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</si>
  <si>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</si>
  <si>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</si>
  <si>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</si>
  <si>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</si>
  <si>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</si>
  <si>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</si>
  <si>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</si>
  <si>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</si>
  <si>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</si>
  <si>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</si>
  <si>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</si>
  <si>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</si>
  <si>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</si>
  <si>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</si>
  <si>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</si>
  <si>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</si>
  <si>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</si>
  <si>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</si>
  <si>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</si>
  <si>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</si>
  <si>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</si>
  <si>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</si>
  <si>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</si>
  <si>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</si>
  <si>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</si>
  <si>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</si>
  <si>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</si>
  <si>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</si>
  <si>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</si>
  <si>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</si>
  <si>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</si>
  <si>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</si>
  <si>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</si>
  <si>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</si>
  <si>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</si>
  <si>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</si>
  <si>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</si>
  <si>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</si>
  <si>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</si>
  <si>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</si>
  <si>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</si>
  <si>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</si>
  <si>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</si>
  <si>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</si>
  <si>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</si>
  <si>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</si>
  <si>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</si>
  <si>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</si>
  <si>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</si>
  <si>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</si>
  <si>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</si>
  <si>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</si>
  <si>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</si>
  <si>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</si>
  <si>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</si>
  <si>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</si>
  <si>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</si>
  <si>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</si>
  <si>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</si>
  <si>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</si>
  <si>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</si>
  <si>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</si>
  <si>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</si>
  <si>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</si>
  <si>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</si>
  <si>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</si>
  <si>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</si>
  <si>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</si>
  <si>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</si>
  <si>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</si>
  <si>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</si>
  <si>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</si>
  <si>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</si>
  <si>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</si>
  <si>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</si>
  <si>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</si>
  <si>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</si>
  <si>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</si>
  <si>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</si>
  <si>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</si>
  <si>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</si>
  <si>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</si>
  <si>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</si>
  <si>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</si>
  <si>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</si>
  <si>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</si>
  <si>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</si>
  <si>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</si>
  <si>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</si>
  <si>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</si>
  <si>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</si>
  <si>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</si>
  <si>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</si>
  <si>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</si>
  <si>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</si>
  <si>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</si>
  <si>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</si>
  <si>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</si>
  <si>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</si>
  <si>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</si>
  <si>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</si>
  <si>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</si>
  <si>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</si>
  <si>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</si>
  <si>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</si>
  <si>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</si>
  <si>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</si>
  <si>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</si>
  <si>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</si>
  <si>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</si>
  <si>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</si>
  <si>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</si>
  <si>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</si>
  <si>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</si>
  <si>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</si>
  <si>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</si>
  <si>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</si>
  <si>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</si>
  <si>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</si>
  <si>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</si>
  <si>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</si>
  <si>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</si>
  <si>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</si>
  <si>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</si>
  <si>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</si>
  <si>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</si>
  <si>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</si>
  <si>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</si>
  <si>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</si>
  <si>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</si>
  <si>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</si>
  <si>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</si>
  <si>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</si>
  <si>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</si>
  <si>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</si>
  <si>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</si>
  <si>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</si>
  <si>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</si>
  <si>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</si>
  <si>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</si>
  <si>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</si>
  <si>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</si>
  <si>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</si>
  <si>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</si>
  <si>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</si>
  <si>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</si>
  <si>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</si>
  <si>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</si>
  <si>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</si>
  <si>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</si>
  <si>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</si>
  <si>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</si>
  <si>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</si>
  <si>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</si>
  <si>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</si>
  <si>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</si>
  <si>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</si>
  <si>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</si>
  <si>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</si>
  <si>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</si>
  <si>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</si>
  <si>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</si>
  <si>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</si>
  <si>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</si>
  <si>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</si>
  <si>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</si>
  <si>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</si>
  <si>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</si>
  <si>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</si>
  <si>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</si>
  <si>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</si>
  <si>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</si>
  <si>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</si>
  <si>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</si>
  <si>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</si>
  <si>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</si>
  <si>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</si>
  <si>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</si>
  <si>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</si>
  <si>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</si>
  <si>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</si>
  <si>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</si>
  <si>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</si>
  <si>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</si>
  <si>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</si>
  <si>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</si>
  <si>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</si>
  <si>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</si>
  <si>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</si>
  <si>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</si>
  <si>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</si>
  <si>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</si>
  <si>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</si>
  <si>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</si>
  <si>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</si>
  <si>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</si>
  <si>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</si>
  <si>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</si>
  <si>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</si>
  <si>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</si>
  <si>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</si>
  <si>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</si>
  <si>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</si>
  <si>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</si>
  <si>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</si>
  <si>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</si>
  <si>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</si>
  <si>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</si>
  <si>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</si>
  <si>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</si>
  <si>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</si>
  <si>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</si>
  <si>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</si>
  <si>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</si>
  <si>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</si>
  <si>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</si>
  <si>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</si>
  <si>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</si>
  <si>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</si>
  <si>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</si>
  <si>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</si>
  <si>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</si>
  <si>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</si>
  <si>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</si>
  <si>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</si>
  <si>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</si>
  <si>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</si>
  <si>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</si>
  <si>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</si>
  <si>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</si>
  <si>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</si>
  <si>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</si>
  <si>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</si>
  <si>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</si>
  <si>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</si>
  <si>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</si>
  <si>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</si>
  <si>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</si>
  <si>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</si>
  <si>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</si>
  <si>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</si>
  <si>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</si>
  <si>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</si>
  <si>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</si>
  <si>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</si>
  <si>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</si>
  <si>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</si>
  <si>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</si>
  <si>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</si>
  <si>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</si>
  <si>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</si>
  <si>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</si>
  <si>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</si>
  <si>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</si>
  <si>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</si>
  <si>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</si>
  <si>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</si>
  <si>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</si>
  <si>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</si>
  <si>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</si>
  <si>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</si>
  <si>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</si>
  <si>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</si>
  <si>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</si>
  <si>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</si>
  <si>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</si>
  <si>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</si>
  <si>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</si>
  <si>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</si>
  <si>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</si>
  <si>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</si>
  <si>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</si>
  <si>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</si>
  <si>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</si>
  <si>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</si>
  <si>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</si>
  <si>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</si>
  <si>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</si>
  <si>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</si>
  <si>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</si>
  <si>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</si>
  <si>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</si>
  <si>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</si>
  <si>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</si>
  <si>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</si>
  <si>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</si>
  <si>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</si>
  <si>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</si>
  <si>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</si>
  <si>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</si>
  <si>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</si>
  <si>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</si>
  <si>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</si>
  <si>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</si>
  <si>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</si>
  <si>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</si>
  <si>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</si>
  <si>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</si>
  <si>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</si>
  <si>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</si>
  <si>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</si>
  <si>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</si>
  <si>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</si>
  <si>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</si>
  <si>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</si>
  <si>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</si>
  <si>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</si>
  <si>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</si>
  <si>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</si>
  <si>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</si>
  <si>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</si>
  <si>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</si>
  <si>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</si>
  <si>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</si>
  <si>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</si>
  <si>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</si>
  <si>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</si>
  <si>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</si>
  <si>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</si>
  <si>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</si>
  <si>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</si>
  <si>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</si>
  <si>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</si>
  <si>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</si>
  <si>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</si>
  <si>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</si>
  <si>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</si>
  <si>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</si>
  <si>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</si>
  <si>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</si>
  <si>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</si>
  <si>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</si>
  <si>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</si>
  <si>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</si>
  <si>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</si>
  <si>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</si>
  <si>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</si>
  <si>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</si>
  <si>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</si>
  <si>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</si>
  <si>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</si>
  <si>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</si>
  <si>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</si>
  <si>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</si>
  <si>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</si>
  <si>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</si>
  <si>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</si>
  <si>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</si>
  <si>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</si>
  <si>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</si>
  <si>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</si>
  <si>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</si>
  <si>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</si>
  <si>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</si>
  <si>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</si>
  <si>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</si>
  <si>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</si>
  <si>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</si>
  <si>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</si>
  <si>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</si>
  <si>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</si>
  <si>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</si>
  <si>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</si>
  <si>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</si>
  <si>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</si>
  <si>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</si>
  <si>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</si>
  <si>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</si>
  <si>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</si>
  <si>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</si>
  <si>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</si>
  <si>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</si>
  <si>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</si>
  <si>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</si>
  <si>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</si>
  <si>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</si>
  <si>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</si>
  <si>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</si>
  <si>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</si>
  <si>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</si>
  <si>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</si>
  <si>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</si>
  <si>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</si>
  <si>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</si>
  <si>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</si>
  <si>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</si>
  <si>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</si>
  <si>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</si>
  <si>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</si>
  <si>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</si>
  <si>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</si>
  <si>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</si>
  <si>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</si>
  <si>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</si>
  <si>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</si>
  <si>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</si>
  <si>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</si>
  <si>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</si>
  <si>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</si>
  <si>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</si>
  <si>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</si>
  <si>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</si>
  <si>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</si>
  <si>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</si>
  <si>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</si>
  <si>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</si>
  <si>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</si>
  <si>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</si>
  <si>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</si>
  <si>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</si>
  <si>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</si>
  <si>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</si>
  <si>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</si>
  <si>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</si>
  <si>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</si>
  <si>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</si>
  <si>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</si>
  <si>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</si>
  <si>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</si>
  <si>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</si>
  <si>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</si>
  <si>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</si>
  <si>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</si>
  <si>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</si>
  <si>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</si>
  <si>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</si>
  <si>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</si>
  <si>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</si>
  <si>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</si>
  <si>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</si>
  <si>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</si>
  <si>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</si>
  <si>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</si>
  <si>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</si>
  <si>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</si>
  <si>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</si>
  <si>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</si>
  <si>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</si>
  <si>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</si>
  <si>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</si>
  <si>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</si>
  <si>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</si>
  <si>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</si>
  <si>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</si>
  <si>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</si>
  <si>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</si>
  <si>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</si>
  <si>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</si>
  <si>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</si>
  <si>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</si>
  <si>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</si>
  <si>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</si>
  <si>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</si>
  <si>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</si>
  <si>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</si>
  <si>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</si>
  <si>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</si>
  <si>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</si>
  <si>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</si>
  <si>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</si>
  <si>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</si>
  <si>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</si>
  <si>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</si>
  <si>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</si>
  <si>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</si>
  <si>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</si>
  <si>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</si>
  <si>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</si>
  <si>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</si>
  <si>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</si>
  <si>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</si>
  <si>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</si>
  <si>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</si>
  <si>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</si>
  <si>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</si>
  <si>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</si>
  <si>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</si>
  <si>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</si>
  <si>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</si>
  <si>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</si>
  <si>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</si>
  <si>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</si>
  <si>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</si>
  <si>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</si>
  <si>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</si>
  <si>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</si>
  <si>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</si>
  <si>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</si>
  <si>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PCM-20251102-00000668</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</si>
  <si>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</si>
  <si>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</si>
  <si>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</si>
  <si>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</si>
  <si>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</si>
  <si>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</si>
  <si>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</si>
  <si>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</si>
  <si>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</si>
  <si>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</si>
  <si>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</si>
  <si>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</si>
  <si>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</si>
  <si>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10 min</t>
  </si>
  <si>
    <t>PCM-20251102-00000702</t>
  </si>
  <si>
    <t>EM Team on the way ETA: 40 Mins</t>
  </si>
  <si>
    <t>PCM-20251102-00000087</t>
  </si>
  <si>
    <t>Minor</t>
  </si>
  <si>
    <t xml:space="preserve">Sector flapping at LTE due to RM issue under arrangement </t>
  </si>
  <si>
    <t>PCM-20251102-00000697</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</si>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</sst>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300.46082442129409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5.9296643514244352E-2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5.0731828698189929E-2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45963.40925034722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45963.40925034722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45963.40925034722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45963.40925034722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45963.40925034722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45963.40925034722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45963.40925034722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45963.40925034722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45963.40925034722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45963.40925034722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45963.40925034722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45963.40925034722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45963.40925034722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45963.40925034722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45963.40925034722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45963.40925034722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45963.40925034722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45963.40925034722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45963.40925034722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45963.40925034722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45963.40925034722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45963.40925034722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45963.40925034722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45963.40925034722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45963.40925034722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45963.40925034722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45963.40925034722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45963.40925034722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45963.40925034722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45963.40925034722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45963.40925034722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45963.40925034722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45963.40925034722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45963.40925034722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45963.40925034722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45963.40925034722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45963.40925034722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45963.40925034722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45963.40925034722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45963.40925034722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45963.40925034722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45963.40925034722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45963.40925034722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45963.40925034722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45963.40925034722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45963.40925034722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45963.40925034722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45963.40925034722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45963.40925034722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45963.40925034722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45963.40925034722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45963.40925034722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45963.40925034722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45963.40925034722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45963.40925034722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45963.40925034722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45963.40925034722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45963.40925034722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45963.40925034722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45963.40925034722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45963.40925034722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45963.40925034722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45963.40925034722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45963.40925034722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45963.40925034722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45963.40925034722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45963.40925034722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45963.40925034722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45963.40925034722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45963.40925034722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45963.40925034722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45963.40925034722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45963.40925034722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45963.40925034722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45963.40925034722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45963.40925034722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45963.40925034722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45963.40925034722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45963.40925034722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45963.40925034722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45963.40925034722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45963.40925034722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45963.40925034722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45963.40925034722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45963.40925034722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45963.40925034722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45963.40925034722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45963.40925034722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45963.40925034722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45963.40925034722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45963.40925034722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45963.40925034722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45963.40925034722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45963.40925034722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45963.40925034722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45963.40925034722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45963.40925034722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45963.40925034722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45963.40925034722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45963.40925034722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45963.40925034722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45963.40925034722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45963.40925034722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45963.40925034722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45963.40925034722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45963.40925034722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45963.40925034722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45963.40925034722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45963.40925034722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45963.40925034722</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45963.40925034722</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31CC4CD-70FC-41ED-A90C-A8BF1083933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138.40941238425876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4.6671670138894115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0.63536145833495539</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6.9481828701100312E-2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11137</v>
      </c>
      <c r="E7" s="113" t="s">
        <v>39021</v>
      </c>
      <c r="F7" s="114">
        <v>45963.366678240738</v>
      </c>
      <c r="G7" s="115">
        <f ca="1">IFERROR(NOW()-F7,"-")</f>
        <v>4.2572106482111849E-2</v>
      </c>
      <c r="H7" s="11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45963.40925034722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45963.40925034722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45963.40925034722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45963.40925034722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45963.40925034722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45963.40925034722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45963.40925034722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45963.40925034722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45963.40925034722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45963.40925034722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45963.40925034722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45963.40925034722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45963.40925034722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45963.40925034722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45963.40925034722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45963.40925034722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45963.40925034722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45963.40925034722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45963.40925034722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45963.40925034722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45963.40925034722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45963.40925034722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45963.40925034722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45963.40925034722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45963.40925034722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45963.40925034722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45963.40925034722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45963.40925034722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45963.40925034722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45963.40925034722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45963.40925034722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45963.40925034722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45963.40925034722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45963.40925034722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45963.40925034722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45963.40925034722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45963.40925034722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45963.40925034722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45963.40925034722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45963.40925034722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45963.40925034722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45963.40925034722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45963.40925034722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45963.40925034722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45963.40925034722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45963.40925034722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45963.40925034722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45963.40925034722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45963.40925034722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45963.40925034722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45963.40925034722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45963.40925034722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45963.40925034722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45963.40925034722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45963.40925034722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45963.40925034722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45963.40925034722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45963.40925034722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45963.40925034722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45963.40925034722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45963.40925034722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45963.40925034722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45963.40925034722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45963.40925034722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45963.40925034722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45963.40925034722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45963.40925034722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45963.40925034722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45963.40925034722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45963.40925034722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45963.40925034722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45963.40925034722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45963.40925034722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45963.40925034722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45963.40925034722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45963.40925034722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45963.40925034722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45963.40925034722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45963.40925034722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45963.40925034722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45963.40925034722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45963.40925034722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45963.40925034722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45963.40925034722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45963.40925034722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45963.40925034722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45963.40925034722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45963.40925034722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45963.40925034722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45963.40925034722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45963.40925034722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45963.40925034722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45963.40925034722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45963.40925034722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45963.40925034722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45963.40925034722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45963.40925034722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45963.40925034722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45963.40925034722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45963.40925034722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45963.40925034722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45963.40925034722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45963.40925034722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45963.40925034722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45963.40925034722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45963.40925034722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45963.40925034722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45963.40925034722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45963.40925034722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45963.40925034722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45963.40925034722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45963.40925034722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45963.40925034722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45963.40925034722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45963.40925034722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45963.40925034722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45963.40925034722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45963.40925034722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45963.40925034722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45963.40925034722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45963.40925034722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45963.40925034722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45963.40925034722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45963.40925034722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45963.40925034722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45963.40925034722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45963.40925034722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45963.40925034722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45963.40925034722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45963.40925034722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45963.40925034722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45963.40925034722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45963.40925034722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45963.40925034722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45963.40925034722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45963.40925034722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45963.40925034722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45963.40925034722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45963.40925034722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45963.40925034722</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45963.40925034722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45963.40925034722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45963.40925034722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45963.40925034722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45963.40925034722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45963.40925034722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45963.40925034722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45963.40925034722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45963.40925034722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45963.40925034722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45963.40925034722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45963.40925034722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45963.40925034722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45963.40925034722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45963.40925034722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45963.40925034722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45963.40925034722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45963.40925034722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45963.40925034722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45963.40925034722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45963.40925034722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45963.40925034722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45963.40925034722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45963.40925034722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45963.40925034722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45963.40925034722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45963.40925034722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45963.40925034722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45963.40925034722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45963.40925034722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45963.40925034722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45963.40925034722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45963.40925034722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45963.40925034722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45963.40925034722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45963.40925034722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45963.40925034722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45963.40925034722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45963.40925034722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45963.40925034722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45963.40925034722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45963.40925034722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45963.40925034722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45963.40925034722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45963.40925034722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45963.40925034722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45963.40925034722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45963.40925034722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45963.40925034722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45963.40925034722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45963.40925034722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45963.40925034722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45963.40925034722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45963.40925034722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45963.40925034722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45963.40925034722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45963.40925034722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45963.40925034722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45963.40925034722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45963.40925034722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45963.40925034722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45963.40925034722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45963.40925034722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45963.40925034722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45963.40925034722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45963.40925034722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45963.40925034722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45963.40925034722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45963.40925034722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45963.40925034722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45963.40925034722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45963.40925034722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45963.40925034722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45963.40925034722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45963.40925034722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45963.40925034722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45963.40925034722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45963.40925034722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45963.40925034722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45963.40925034722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45963.40925034722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45963.40925034722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45963.40925034722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45963.40925034722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45963.40925034722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45963.40925034722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45963.40925034722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45963.40925034722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45963.40925034722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45963.40925034722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45963.40925034722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45963.40925034722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45963.40925034722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45963.40925034722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45963.40925034722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45963.40925034722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45963.40925034722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45963.40925034722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45963.40925034722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45963.40925034722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45963.40925034722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45963.40925034722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45963.40925034722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45963.40925034722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45963.40925034722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45963.40925034722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45963.40925034722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45963.40925034722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45963.40925034722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45963.40925034722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45963.40925034722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45963.40925034722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45963.40925034722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45963.40925034722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45963.40925034722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45963.40925034722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45963.40925034722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45963.40925034722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45963.40925034722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45963.40925034722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45963.40925034722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45963.40925034722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45963.40925034722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45963.40925034722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45963.40925034722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45963.40925034722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45963.40925034722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45963.40925034722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45963.40925034722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45963.40925034722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45963.40925034722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45963.40925034722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45963.40925034722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45963.40925034722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45963.40925034722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45963.40925034722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45963.40925034722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45963.40925034722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45963.40925034722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45963.40925034722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45963.40925034722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45963.40925034722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45963.40925034722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45963.40925034722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45963.40925034722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45963.40925034722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45963.40925034722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45963.40925034722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45963.40925034722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45963.40925034722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45963.40925034722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45963.40925034722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45963.40925034722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45963.40925034722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45963.40925034722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45963.40925034722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45963.40925034722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45963.40925034722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45963.40925034722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45963.40925034722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45963.40925034722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45963.40925034722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45963.40925034722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45963.40925034722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45963.40925034722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45963.40925034722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45963.40925034722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45963.40925034722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45963.40925034722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45963.40925034722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45963.40925034722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45963.40925034722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45963.40925034722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45963.40925034722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45963.40925034722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45963.40925034722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45963.40925034722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45963.40925034722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45963.40925034722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45963.40925034722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45963.40925034722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45963.40925034722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45963.40925034722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45963.40925034722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45963.40925034722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45963.40925034722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45963.40925034722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45963.40925034722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45963.40925034722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45963.40925034722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45963.40925034722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45963.40925034722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45963.40925034722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45963.40925034722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45963.40925034722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45963.40925034722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45963.40925034722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45963.40925034722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45963.40925034722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45963.40925034722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45963.40925034722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45963.40925034722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45963.40925034722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45963.40925034722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45963.40925034722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45963.40925034722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45963.40925034722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45963.40925034722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45963.40925034722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45963.40925034722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45963.40925034722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45963.40925034722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45963.40925034722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45963.40925034722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45963.40925034722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45963.40925034722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45963.40925034722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45963.40925034722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45963.40925034722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45963.40925034722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45963.40925034722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45963.40925034722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45963.40925034722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45963.40925034722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45963.40925034722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45963.40925034722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45963.40925034722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45963.40925034722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45963.40925034722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45963.40925034722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45963.40925034722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45963.40925034722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45963.40925034722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45963.40925034722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45963.40925034722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45963.40925034722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45963.40925034722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45963.40925034722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45963.40925034722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45963.40925034722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45963.40925034722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45963.40925034722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45963.40925034722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45963.40925034722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45963.40925034722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45963.40925034722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45963.40925034722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45963.40925034722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45963.40925034722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45963.40925034722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45963.40925034722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45963.40925034722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45963.40925034722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45963.40925034722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45963.40925034722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45963.40925034722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45963.40925034722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45963.40925034722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45963.40925034722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45963.40925034722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45963.40925034722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45963.40925034722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45963.40925034722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45963.40925034722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45963.40925034722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45963.40925034722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45963.40925034722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45963.40925034722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45963.40925034722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45963.40925034722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45963.40925034722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45963.40925034722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45963.40925034722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45963.40925034722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45963.40925034722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45963.40925034722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45963.40925034722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45963.40925034722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45963.40925034722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45963.40925034722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45963.40925034722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45963.40925034722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45963.40925034722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45963.40925034722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45963.40925034722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45963.40925034722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45963.40925034722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45963.40925034722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45963.40925034722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45963.40925034722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45963.40925034722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45963.40925034722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45963.40925034722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45963.40925034722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45963.40925034722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45963.40925034722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45963.40925034722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45963.40925034722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45963.40925034722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45963.40925034722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45963.40925034722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45963.40925034722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45963.40925034722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45963.40925034722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45963.40925034722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45963.40925034722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45963.40925034722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45963.40925034722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45963.40925034722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45963.40925034722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45963.40925034722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45963.40925034722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45963.40925034722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45963.40925034722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45963.40925034722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45963.40925034722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45963.40925034722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45963.40925034722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45963.40925034722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45963.40925034722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45963.40925034722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45963.40925034722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45963.40925034722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45963.40925034722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45963.40925034722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45963.40925034722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45963.40925034722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45963.40925034722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45963.40925034722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45963.40925034722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45963.40925034722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45963.40925034722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45963.40925034722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45963.40925034722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45963.40925034722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45963.40925034722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45963.40925034722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45963.40925034722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45963.40925034722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45963.40925034722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45963.40925034722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45963.40925034722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45963.40925034722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45963.40925034722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45963.40925034722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45963.40925034722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45963.40925034722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45963.40925034722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45963.40925034722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45963.40925034722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45963.40925034722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45963.40925034722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45963.40925034722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45963.40925034722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45963.40925034722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45963.40925034722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45963.40925034722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45963.40925034722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45963.40925034722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45963.40925034722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45963.40925034722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45963.40925034722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45963.40925034722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45963.40925034722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45963.40925034722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45963.40925034722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45963.40925034722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45963.40925034722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45963.40925034722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45963.40925034722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45963.40925034722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45963.40925034722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45963.40925034722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45963.40925034722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45963.40925034722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45963.40925034722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45963.40925034722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45963.40925034722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45963.40925034722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45963.40925034722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45963.40925034722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45963.40925034722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45963.40925034722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45963.40925034722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45963.40925034722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45963.40925034722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45963.40925034722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45963.40925034722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45963.40925034722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45963.40925034722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45963.40925034722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45963.40925034722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45963.40925034722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45963.40925034722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45963.40925034722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45963.40925034722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45963.40925034722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45963.40925034722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45963.40925034722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45963.40925034722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45963.40925034722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45963.40925034722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45963.40925034722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45963.40925034722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45963.40925034722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45963.40925034722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45963.40925034722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45963.40925034722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45963.40925034722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45963.40925034722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45963.40925034722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45963.40925034722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45963.40925034722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45963.40925034722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45963.40925034722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45963.40925034722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45963.40925034722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45963.40925034722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45963.40925034722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45963.40925034722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45963.40925034722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45963.40925034722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45963.40925034722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45963.40925034722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45963.40925034722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45963.40925034722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45963.40925034722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45963.40925034722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45963.40925034722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45963.40925034722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45963.40925034722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45963.40925034722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45963.40925034722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45963.40925034722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45963.40925034722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45963.40925034722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45963.40925034722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45963.40925034722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45963.40925034722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45963.40925034722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45963.40925034722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45963.40925034722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45963.40925034722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45963.40925034722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45963.40925034722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45963.40925034722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45963.40925034722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45963.40925034722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45963.40925034722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45963.40925034722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45963.40925034722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45963.40925034722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45963.40925034722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45963.40925034722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45963.40925034722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45963.40925034722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45963.40925034722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45963.40925034722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45963.40925034722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45963.40925034722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45963.40925034722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45963.40925034722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45963.40925034722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45963.40925034722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45963.40925034722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45963.40925034722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45963.40925034722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45963.40925034722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45963.40925034722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45963.40925034722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45963.40925034722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45963.40925034722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45963.40925034722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45963.40925034722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45963.40925034722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45963.40925034722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45963.40925034722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45963.40925034722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45963.40925034722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45963.40925034722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45963.40925034722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45963.40925034722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45963.40925034722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45963.40925034722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45963.40925034722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45963.40925034722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45963.40925034722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45963.40925034722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45963.40925034722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45963.40925034722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45963.40925034722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45963.40925034722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45963.40925034722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45963.40925034722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45963.40925034722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45963.40925034722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45963.40925034722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45963.40925034722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45963.40925034722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45963.40925034722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45963.40925034722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45963.40925034722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45963.40925034722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45963.40925034722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45963.40925034722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45963.40925034722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45963.40925034722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45963.40925034722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45963.40925034722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45963.40925034722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45963.40925034722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45963.40925034722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45963.40925034722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45963.40925034722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45963.40925034722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45963.40925034722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45963.40925034722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45963.40925034722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45963.40925034722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45963.40925034722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45963.40925034722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45963.40925034722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45963.40925034722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45963.40925034722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45963.40925034722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45963.40925034722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45963.40925034722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45963.40925034722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45963.40925034722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45963.40925034722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45963.40925034722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45963.40925034722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45963.40925034722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45963.40925034722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45963.40925034722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45963.40925034722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45963.40925034722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45963.40925034722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45963.40925034722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45963.40925034722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45963.40925034722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45963.40925034722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45963.40925034722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45963.40925034722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45963.40925034722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45963.40925034722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45963.40925034722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45963.40925034722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45963.40925034722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45963.40925034722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45963.40925034722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45963.40925034722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45963.40925034722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45963.40925034722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45963.40925034722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45963.40925034722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45963.40925034722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45963.40925034722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45963.40925034722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45963.40925034722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45963.40925034722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45963.40925034722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45963.40925034722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45963.40925034722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45963.40925034722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45963.40925034722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45963.40925034722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45963.40925034722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45963.40925034722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45963.40925034722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45963.40925034722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45963.40925034722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45963.40925034722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45963.40925034722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45963.40925034722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45963.40925034722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45963.40925034722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45963.40925034722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45963.40925034722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45963.40925034722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45963.40925034722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45963.40925034722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45963.40925034722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45963.40925034722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45963.40925034722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45963.40925034722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45963.40925034722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45963.40925034722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45963.40925034722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45963.40925034722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45963.40925034722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45963.40925034722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45963.40925034722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45963.40925034722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45963.40925034722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45963.40925034722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45963.40925034722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45963.40925034722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45963.40925034722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45963.40925034722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45963.40925034722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45963.40925034722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45963.40925034722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45963.40925034722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45963.40925034722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45963.40925034722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45963.40925034722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45963.40925034722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45963.40925034722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45963.40925034722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45963.40925034722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45963.40925034722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45963.40925034722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45963.40925034722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45963.40925034722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45963.40925034722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45963.40925034722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45963.40925034722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45963.40925034722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45963.40925034722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45963.40925034722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45963.40925034722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45963.40925034722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45963.40925034722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45963.40925034722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45963.40925034722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45963.40925034722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45963.40925034722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45963.40925034722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45963.40925034722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45963.40925034722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45963.40925034722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45963.40925034722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45963.40925034722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45963.40925034722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45963.40925034722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45963.40925034722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45963.40925034722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45963.40925034722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45963.40925034722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45963.40925034722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45963.40925034722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45963.40925034722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45963.40925034722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45963.40925034722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45963.40925034722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45963.40925034722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45963.40925034722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45963.40925034722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45963.40925034722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45963.40925034722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45963.40925034722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45963.40925034722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45963.40925034722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45963.40925034722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45963.40925034722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45963.40925034722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45963.40925034722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45963.40925034722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45963.40925034722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45963.40925034722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45963.40925034722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45963.40925034722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45963.40925034722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45963.40925034722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45963.40925034722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45963.40925034722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45963.40925034722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45963.40925034722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45963.40925034722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45963.40925034722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45963.40925034722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45963.40925034722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45963.40925034722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45963.40925034722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45963.40925034722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45963.40925034722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45963.40925034722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45963.40925034722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45963.40925034722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45963.40925034722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45963.40925034722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45963.40925034722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45963.40925034722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45963.40925034722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45963.40925034722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45963.40925034722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45963.40925034722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45963.40925034722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45963.40925034722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45963.40925034722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45963.40925034722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45963.40925034722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45963.40925034722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45963.40925034722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45963.40925034722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45963.40925034722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45963.40925034722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45963.40925034722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45963.40925034722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45963.40925034722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45963.40925034722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45963.40925034722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45963.40925034722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45963.40925034722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45963.40925034722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45963.40925034722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45963.40925034722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45963.40925034722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45963.40925034722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45963.40925034722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45963.40925034722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45963.40925034722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45963.40925034722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45963.40925034722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45963.40925034722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45963.40925034722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45963.40925034722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45963.40925034722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45963.40925034722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45963.40925034722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45963.40925034722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45963.40925034722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45963.40925034722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45963.40925034722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45963.40925034722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45963.40925034722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45963.40925034722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45963.40925034722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45963.40925034722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45963.40925034722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45963.40925034722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45963.40925034722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45963.40925034722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45963.40925034722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45963.40925034722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45963.40925034722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45963.40925034722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45963.40925034722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45963.40925034722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45963.40925034722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45963.40925034722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45963.40925034722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45963.40925034722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45963.40925034722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45963.40925034722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45963.40925034722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45963.40925034722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45963.40925034722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45963.40925034722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45963.40925034722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45963.40925034722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45963.40925034722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45963.40925034722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45963.40925034722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45963.40925034722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45963.40925034722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45963.40925034722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45963.40925034722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45963.40925034722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45963.40925034722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45963.40925034722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45963.40925034722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45963.40925034722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45963.40925034722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45963.40925034722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45963.40925034722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45963.40925034722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45963.40925034722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45963.40925034722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45963.40925034722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45963.40925034722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45963.40925034722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45963.40925034722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45963.40925034722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45963.40925034722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45963.40925034722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45963.40925034722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45963.40925034722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45963.40925034722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45963.40925034722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45963.40925034722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45963.40925034722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45963.40925034722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45963.40925034722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45963.40925034722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45963.40925034722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45963.40925034722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45963.40925034722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45963.40925034722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45963.40925034722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45963.40925034722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45963.40925034722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45963.40925034722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45963.40925034722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45963.40925034722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45963.40925034722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45963.40925034722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45963.40925034722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45963.40925034722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45963.40925034722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45963.40925034722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45963.40925034722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45963.40925034722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45963.40925034722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45963.40925034722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45963.40925034722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45963.40925034722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45963.40925034722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45963.40925034722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45963.40925034722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45963.40925034722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45963.40925034722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45963.40925034722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45963.40925034722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45963.40925034722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45963.40925034722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45963.40925034722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45963.40925034722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45963.40925034722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45963.40925034722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45963.40925034722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45963.40925034722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45963.40925034722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45963.40925034722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45963.40925034722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45963.40925034722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45963.40925034722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45963.40925034722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45963.40925034722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45963.40925034722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45963.40925034722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45963.40925034722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45963.40925034722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45963.40925034722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45963.40925034722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45963.40925034722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45963.40925034722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45963.40925034722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45963.40925034722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45963.40925034722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45963.40925034722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45963.40925034722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45963.40925034722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45963.40925034722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45963.40925034722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45963.40925034722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45963.40925034722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45963.40925034722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45963.40925034722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45963.40925034722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45963.40925034722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45963.40925034722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45963.40925034722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45963.40925034722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45963.40925034722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45963.40925034722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45963.40925034722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45963.40925034722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45963.40925034722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45963.40925034722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45963.40925034722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45963.40925034722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45963.40925034722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45963.40925034722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45963.40925034722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45963.40925034722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45963.40925034722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45963.40925034722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45963.40925034722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45963.40925034722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45963.40925034722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45963.40925034722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45963.40925034722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45963.40925034722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45963.40925034722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45963.40925034722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45963.40925034722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45963.40925034722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45963.40925034722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45963.40925034722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45963.40925034722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45963.40925034722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45963.40925034722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45963.40925034722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45963.40925034722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45963.40925034722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45963.40925034722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45963.40925034722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45963.40925034722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45963.40925034722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45963.40925034722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45963.40925034722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45963.40925034722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45963.40925034722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45963.40925034722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45963.40925034722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45963.40925034722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45963.40925034722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45963.40925034722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45963.40925034722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45963.40925034722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45963.40925034722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45963.40925034722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45963.40925034722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45963.40925034722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45963.40925034722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45963.40925034722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45963.40925034722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45963.40925034722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45963.40925034722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45963.40925034722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45963.40925034722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45963.40925034722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45963.40925034722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45963.40925034722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45963.40925034722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45963.40925034722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45963.40925034722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45963.40925034722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45963.40925034722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45963.40925034722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45963.40925034722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45963.40925034722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45963.40925034722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45963.40925034722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45963.40925034722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45963.40925034722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45963.40925034722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45963.40925034722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45963.40925034722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45963.40925034722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45963.40925034722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45963.40925034722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45963.40925034722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45963.40925034722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45963.40925034722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45963.40925034722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45963.40925034722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45963.40925034722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45963.40925034722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45963.40925034722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45963.40925034722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45963.40925034722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45963.40925034722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45963.40925034722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45963.40925034722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45963.40925034722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45963.40925034722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45963.40925034722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45963.40925034722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45963.40925034722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45963.40925034722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45963.40925034722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45963.40925034722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45963.40925034722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45963.40925034722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45963.40925034722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45963.40925034722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45963.40925034722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45963.40925034722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45963.40925034722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45963.40925034722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45963.40925034722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45963.40925034722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45963.40925034722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45963.40925034722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45963.40925034722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45963.40925034722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45963.40925034722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45963.40925034722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45963.40925034722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45963.40925034722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45963.40925034722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45963.40925034722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45963.40925034722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45963.40925034722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45963.40925034722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45963.40925034722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45963.40925034722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45963.40925034722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45963.40925034722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45963.40925034722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45963.40925034722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45963.40925034722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45963.40925034722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45963.40925034722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45963.40925034722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45963.40925034722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45963.40925034722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45963.40925034722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45963.40925034722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45963.40925034722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45963.40925034722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45963.40925034722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45963.40925034722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45963.40925034722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45963.40925034722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45963.40925034722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45963.40925034722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45963.40925034722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45963.40925034722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45963.40925034722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45963.40925034722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45963.40925034722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45963.40925034722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45963.40925034722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45963.40925034722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45963.40925034722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45963.40925034722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45963.40925034722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45963.40925034722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45963.40925034722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45963.40925034722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45963.40925034722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45963.40925034722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45963.40925034722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45963.40925034722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45963.40925034722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45963.40925034722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45963.40925034722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45963.40925034722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45963.40925034722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45963.40925034722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45963.40925034722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45963.40925034722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45963.40925034722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45963.40925034722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45963.40925034722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45963.40925034722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45963.40925034722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45963.40925034722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45963.40925034722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45963.40925034722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45963.40925034722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45963.40925034722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45963.40925034722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45963.40925034722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45963.40925034722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45963.40925034722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45963.40925034722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45963.40925034722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45963.40925034722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45963.40925034722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45963.40925034722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45963.40925034722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45963.40925034722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45963.40925034722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45963.40925034722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45963.40925034722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45963.40925034722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45963.40925034722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45963.40925034722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45963.40925034722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45963.40925034722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45963.40925034722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45963.40925034722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45963.40925034722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45963.40925034722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45963.40925034722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45963.40925034722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45963.40925034722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45963.40925034722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45963.40925034722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45963.40925034722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45963.40925034722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45963.40925034722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45963.40925034722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45963.40925034722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45963.40925034722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45963.40925034722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45963.40925034722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45963.40925034722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45963.40925034722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45963.40925034722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45963.40925034722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45963.40925034722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45963.40925034722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45963.40925034722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45963.40925034722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259.92853275462403</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2.4405003472202225</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7.6738773146644235E-2</v>
      </c>
      <c r="H4" s="122">
        <v>45963.326585648145</v>
      </c>
      <c r="I4" s="118" t="str">
        <f>IFERROR(VLOOKUP(D4,DB!A:F,6,0),"")</f>
        <v>SCECO</v>
      </c>
      <c r="J4" s="118" t="str">
        <f>IFERROR(VLOOKUP(D4,DB!A:G,7,0),"")</f>
        <v>Dead</v>
      </c>
      <c r="K4" s="124" t="s">
        <v>39121</v>
      </c>
      <c r="L4" s="120" t="str">
        <f>IFERROR(VLOOKUP(D4,DB!A:I,9,0),"")</f>
        <v>Latis</v>
      </c>
    </row>
    <row r="5" spans="1:16" ht="15" customHeight="1">
      <c r="A5" s="118"/>
      <c r="B5" s="118" t="str">
        <f>IFERROR(VLOOKUP(D5,DB!A:K,11,0),"")</f>
        <v/>
      </c>
      <c r="C5" s="119"/>
      <c r="D5" s="120"/>
      <c r="E5" s="97" t="s">
        <v>39021</v>
      </c>
      <c r="F5" s="122"/>
      <c r="G5" s="123">
        <f ca="1">IFERROR(NOW()-F5,"")</f>
        <v>45963.40925034722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45963.40925034722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45963.40925034722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45963.40925034722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45963.40925034722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45963.40925034722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45963.40925034722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45963.40925034722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45963.40925034722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45963.40925034722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45963.40925034722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45963.40925034722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45963.40925034722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45963.40925034722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45963.40925034722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45963.40925034722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45963.40925034722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45963.40925034722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45963.40925034722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45963.40925034722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45963.40925034722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45963.40925034722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45963.40925034722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45963.40925034722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45963.40925034722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45963.40925034722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45963.40925034722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45963.40925034722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45963.40925034722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45963.40925034722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45963.40925034722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45963.40925034722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45963.40925034722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45963.40925034722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45963.40925034722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45963.40925034722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45963.40925034722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45963.40925034722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45963.40925034722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45963.40925034722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45963.40925034722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45963.40925034722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45963.40925034722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45963.40925034722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45963.40925034722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45963.40925034722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45963.40925034722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45963.40925034722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45963.40925034722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45963.40925034722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45963.40925034722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45963.40925034722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45963.40925034722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45963.40925034722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45963.40925034722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45963.40925034722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45963.40925034722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45963.40925034722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45963.40925034722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45963.40925034722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45963.40925034722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45963.40925034722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45963.40925034722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45963.40925034722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45963.40925034722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45963.40925034722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45963.40925034722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45963.40925034722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45963.40925034722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45963.40925034722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45963.40925034722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45963.40925034722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45963.40925034722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45963.40925034722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45963.40925034722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45963.40925034722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45963.40925034722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45963.40925034722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45963.40925034722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45963.40925034722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45963.40925034722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45963.40925034722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45963.40925034722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45963.40925034722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45963.40925034722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45963.40925034722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45963.40925034722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45963.40925034722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45963.40925034722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45963.40925034722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45963.40925034722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45963.40925034722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45963.40925034722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45963.40925034722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45963.40925034722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45963.40925034722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45963.40925034722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45963.40925034722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45963.40925034722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45963.40925034722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71.577190162031911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39104</v>
      </c>
      <c r="F3" s="38">
        <v>45926.188877314817</v>
      </c>
      <c r="G3" s="143">
        <f t="shared" ref="G3" ca="1" si="0">IFERROR(NOW()-F3,"")</f>
        <v>37.220373032403586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39104</v>
      </c>
      <c r="F4" s="152">
        <v>45948.661111111112</v>
      </c>
      <c r="G4" s="153">
        <f ca="1">IFERROR(NOW()-F4,"")</f>
        <v>14.748139236107818</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3.854432870139135E-2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2</v>
      </c>
      <c r="D6" s="151" t="s">
        <v>33328</v>
      </c>
      <c r="E6" s="151" t="s">
        <v>39021</v>
      </c>
      <c r="F6" s="152">
        <v>45963.382407407407</v>
      </c>
      <c r="G6" s="153">
        <f ca="1">IFERROR(NOW()-F6,"")</f>
        <v>2.684293981292285E-2</v>
      </c>
      <c r="H6" s="152">
        <v>45963.371990740743</v>
      </c>
      <c r="I6" s="151" t="str">
        <f>IFERROR(VLOOKUP(D6,DB!A:F,6,0),"")</f>
        <v>Generator-SG</v>
      </c>
      <c r="J6" s="151" t="str">
        <f>IFERROR(VLOOKUP(D6,DB!A:G,7,0),"")</f>
        <v>Vandalized</v>
      </c>
      <c r="K6" s="151" t="s">
        <v>39131</v>
      </c>
      <c r="L6" s="151" t="str">
        <f>IFERROR(VLOOKUP(D6,DB!A:I,9,0),"")</f>
        <v>Latis</v>
      </c>
    </row>
    <row r="7" spans="1:13" ht="15">
      <c r="A7" s="151"/>
      <c r="B7" s="151" t="str">
        <f>IFERROR(VLOOKUP(D7,DB!A:K,11,0),"")</f>
        <v/>
      </c>
      <c r="C7" s="151"/>
      <c r="D7" s="151"/>
      <c r="E7" s="151"/>
      <c r="F7" s="152">
        <v>45963.406469907408</v>
      </c>
      <c r="G7" s="153">
        <f ca="1">IFERROR(NOW()-F7,"")</f>
        <v>2.7804398123407736E-3</v>
      </c>
      <c r="H7" s="152">
        <v>45961.048136574071</v>
      </c>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45963.40925034722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45963.40925034722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45963.40925034722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45963.40925034722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45963.40925034722</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45963.40925034722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45963.40925034722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45963.40925034722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45963.40925034722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45963.40925034722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45963.40925034722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45963.40925034722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45963.40925034722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45963.40925034722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45963.40925034722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45963.40925034722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45963.40925034722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45963.40925034722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45963.40925034722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45963.40925034722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45963.40925034722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45963.40925034722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45963.40925034722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45963.40925034722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45963.40925034722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45963.40925034722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45963.40925034722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45963.40925034722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45963.40925034722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45963.40925034722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45963.40925034722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45963.40925034722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45963.40925034722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45963.40925034722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45963.40925034722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45963.40925034722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45963.40925034722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45963.40925034722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45963.40925034722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45963.40925034722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45963.40925034722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45963.40925034722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45963.40925034722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45963.40925034722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45963.40925034722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45963.40925034722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45963.40925034722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45963.40925034722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45963.40925034722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45963.40925034722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45963.40925034722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45963.40925034722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45963.40925034722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45963.40925034722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45963.40925034722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45963.40925034722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45963.40925034722</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45963.40925034722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45963.40925034722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45963.40925034722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45963.40925034722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45963.40925034722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45963.40925034722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45963.40925034722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45963.40925034722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45963.40925034722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45963.40925034722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45963.40925034722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45963.40925034722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45963.40925034722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45963.40925034722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45963.40925034722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45963.40925034722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45963.40925034722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45963.40925034722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45963.40925034722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45963.40925034722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45963.40925034722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45963.40925034722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45963.40925034722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45963.40925034722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45963.40925034722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45963.40925034722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45963.40925034722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45963.40925034722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45963.40925034722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45963.40925034722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45963.40925034722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45963.40925034722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45963.40925034722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45963.40925034722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45963.40925034722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45963.40925034722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45963.40925034722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45963.40925034722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45963.40925034722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45963.40925034722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45963.40925034722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45963.40925034722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45963.40925034722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45963.40925034722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45963.40925034722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45963.40925034722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45963.40925034722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45963.40925034722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45963.40925034722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45963.40925034722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45963.40925034722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45963.40925034722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45963.40925034722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45963.40925034722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45963.40925034722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45963.40925034722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45963.40925034722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45963.40925034722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45963.40925034722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45963.40925034722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45963.40925034722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45963.40925034722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45963.40925034722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45963.40925034722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45963.40925034722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45963.40925034722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45963.40925034722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45963.40925034722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45963.40925034722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45963.40925034722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45963.40925034722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45963.40925034722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45963.40925034722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45963.40925034722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45963.40925034722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45963.40925034722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45963.40925034722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45963.40925034722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45963.40925034722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45963.40925034722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45963.40925034722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45963.40925034722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45963.40925034722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45963.40925034722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45963.40925034722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45963.40925034722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45963.40925034722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45963.40925034722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45963.40925034722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45963.40925034722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45963.40925034722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45963.40925034722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45963.40925034722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45963.40925034722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45963.40925034722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45963.40925034722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45963.40925034722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45963.40925034722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45963.40925034722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45963.40925034722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45963.40925034722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45963.40925034722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45963.40925034722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45963.40925034722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45963.40925034722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45963.40925034722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45963.40925034722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45963.40925034722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45963.40925034722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45963.40925034722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45963.40925034722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45963.40925034722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45963.40925034722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45963.40925034722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45963.40925034722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45963.40925034722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45963.40925034722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45963.40925034722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45963.40925034722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45963.40925034722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45963.40925034722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45963.40925034722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45963.40925034722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45963.40925034722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45963.40925034722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45963.40925034722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45963.40925034722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45963.40925034722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45963.40925034722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45963.40925034722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45963.40925034722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45963.40925034722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45963.40925034722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45963.40925034722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45963.40925034722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45963.40925034722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45963.40925034722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45963.40925034722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45963.40925034722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45963.40925034722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45963.40925034722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45963.40925034722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45963.40925034722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45963.40925034722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45963.40925034722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45963.40925034722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45963.40925034722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45963.40925034722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45963.40925034722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45963.40925034722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45963.40925034722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45963.40925034722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45963.40925034722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45963.40925034722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45963.40925034722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45963.40925034722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45963.40925034722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45963.40925034722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45963.40925034722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45963.40925034722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45963.40925034722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45963.40925034722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45963.40925034722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45963.40925034722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45963.40925034722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45963.40925034722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45963.40925034722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45963.40925034722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45963.40925034722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45963.40925034722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45963.40925034722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45963.40925034722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45963.40925034722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45963.40925034722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45963.40925034722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45963.40925034722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45963.40925034722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45963.40925034722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45963.40925034722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45963.40925034722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45963.40925034722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45963.40925034722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45963.40925034722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45963.40925034722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45963.40925034722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45963.40925034722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45963.40925034722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45963.40925034722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45963.40925034722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45963.40925034722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45963.40925034722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45963.40925034722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45963.40925034722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45963.40925034722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45963.40925034722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45963.40925034722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45963.40925034722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45963.40925034722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45963.40925034722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45963.40925034722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45963.40925034722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45963.40925034722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45963.40925034722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45963.40925034722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45963.40925034722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45963.40925034722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45963.40925034722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45963.40925034722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45963.40925034722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45963.40925034722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45963.40925034722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45963.40925034722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45963.40925034722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45963.40925034722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45963.40925034722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45963.40925034722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45963.40925034722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45963.40925034722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45963.40925034722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45963.40925034722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45963.40925034722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45963.40925034722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45963.40925034722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45963.40925034722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45963.40925034722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45963.40925034722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45963.40925034722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45963.40925034722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45963.40925034722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45963.40925034722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45963.40925034722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45963.40925034722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45963.40925034722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45963.40925034722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45963.40925034722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45963.40925034722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45963.40925034722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45963.40925034722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45963.40925034722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45963.40925034722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45963.40925034722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45963.40925034722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45963.40925034722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45963.40925034722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45963.40925034722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45963.40925034722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45963.40925034722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45963.40925034722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45963.40925034722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45963.40925034722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45963.40925034722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45963.40925034722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45963.40925034722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45963.40925034722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45963.40925034722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45963.40925034722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45963.40925034722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45963.40925034722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45963.40925034722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45963.40925034722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45963.40925034722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45963.40925034722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45963.40925034722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45963.40925034722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45963.40925034722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45963.40925034722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45963.40925034722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45963.40925034722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45963.40925034722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45963.40925034722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45963.40925034722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45963.40925034722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45963.40925034722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45963.40925034722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45963.40925034722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45963.40925034722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45963.40925034722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45963.40925034722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45963.40925034722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45963.40925034722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45963.40925034722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45963.40925034722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45963.40925034722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45963.40925034722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45963.40925034722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45963.40925034722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45963.40925034722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45963.40925034722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45963.40925034722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45963.40925034722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45963.40925034722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45963.40925034722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45963.40925034722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45963.40925034722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45963.40925034722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45963.40925034722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45963.40925034722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45963.40925034722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45963.40925034722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45963.40925034722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45963.40925034722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45963.40925034722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45963.40925034722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45963.40925034722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45963.40925034722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45963.40925034722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45963.40925034722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45963.40925034722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45963.40925034722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45963.40925034722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45963.40925034722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45963.40925034722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45963.40925034722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45963.40925034722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45963.40925034722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45963.40925034722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45963.40925034722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45963.40925034722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45963.40925034722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45963.40925034722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45963.40925034722</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0.36713229166343808</v>
      </c>
      <c r="H2" s="106">
        <v>45963.010358796295</v>
      </c>
      <c r="I2" s="102" t="str">
        <f>IFERROR(VLOOKUP(D2,DB!A:F,6,0),"")</f>
        <v>SCECO</v>
      </c>
      <c r="J2" s="102" t="str">
        <f>IFERROR(VLOOKUP(D2,DB!A:G,7,0),"")</f>
        <v>In progress</v>
      </c>
      <c r="K2" s="107" t="s">
        <v>39134</v>
      </c>
      <c r="L2" s="108" t="str">
        <f>IFERROR(VLOOKUP(D2,DB!A:I,9,0),"")</f>
        <v>Latis</v>
      </c>
    </row>
    <row r="3" spans="1:16383" ht="31.5" customHeight="1">
      <c r="A3" s="103" t="s">
        <v>39135</v>
      </c>
      <c r="B3" s="102" t="str">
        <f>IFERROR(VLOOKUP(D3,DB!A:K,11,0),"")</f>
        <v>R6</v>
      </c>
      <c r="C3" s="104">
        <v>1</v>
      </c>
      <c r="D3" s="102" t="s">
        <v>34462</v>
      </c>
      <c r="E3" s="102" t="s">
        <v>39021</v>
      </c>
      <c r="F3" s="106">
        <v>45963.380370370367</v>
      </c>
      <c r="G3" s="76">
        <f ca="1">IFERROR(NOW()-F3,"-")</f>
        <v>2.8879976853204425E-2</v>
      </c>
      <c r="H3" s="106">
        <v>45963.374699074076</v>
      </c>
      <c r="I3" s="102" t="str">
        <f>IFERROR(VLOOKUP(D3,DB!A:F,6,0),"")</f>
        <v>SCECO</v>
      </c>
      <c r="J3" s="102" t="str">
        <f>IFERROR(VLOOKUP(D3,DB!A:G,7,0),"")</f>
        <v>Vandalized</v>
      </c>
      <c r="K3" s="107" t="s">
        <v>39136</v>
      </c>
      <c r="L3" s="108" t="str">
        <f>IFERROR(VLOOKUP(D3,DB!A:I,9,0),"")</f>
        <v>Latis</v>
      </c>
    </row>
    <row r="4" spans="1:16383" ht="31.5" customHeight="1">
      <c r="A4" s="103"/>
      <c r="B4" s="102" t="str">
        <f>IFERROR(VLOOKUP(D4,DB!A:K,11,0),"")</f>
        <v/>
      </c>
      <c r="C4" s="104"/>
      <c r="D4" s="102"/>
      <c r="E4" s="102"/>
      <c r="F4" s="106"/>
      <c r="G4" s="76">
        <f ca="1">IFERROR(NOW()-F4,"-")</f>
        <v>45963.40925034722</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45963.40925034722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45963.40925034722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45963.40925034722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45963.40925034722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45963.40925034722</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45963.40925034722</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45963.40925034722</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45963.40925034722</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45963.40925034722</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45963.40925034722</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45963.40925034722</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45963.40925034722</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45963.40925034722</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45963.40925034722</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45963.40925034722</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45963.40925034722</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45963.40925034722</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45963.40925034722</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45963.40925034722</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45963.40925034722</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45963.40925034722</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45963.40925034722</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45963.40925034722</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45963.40925034722</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45963.40925034722</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45963.40925034722</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45963.40925034722</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45963.40925034722</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45963.40925034722</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45963.40925034722</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45963.40925034722</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45963.40925034722</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45963.40925034722</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45963.40925034722</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45963.40925034722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45963.40925034722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45963.40925034722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45963.40925034722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45963.40925034722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45963.40925034722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45963.40925034722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45963.40925034722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45963.40925034722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45963.40925034722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45963.40925034722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45963.40925034722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45963.40925034722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45963.40925034722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45963.40925034722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45963.40925034722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45963.40925034722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45963.40925034722</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45963.40925034722</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45963.40925034722</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