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46" documentId="120_S{2AC9BD13-BADA-5192-A53E-5A8FF88502F6}" xr6:coauthVersionLast="47" xr6:coauthVersionMax="47" xr10:uidLastSave="{6DFD7129-E966-4E3E-A385-3E2574F6C4B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D6" i="3"/>
  <c r="D7" i="3"/>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<sst xmlns="http://schemas.openxmlformats.org/spreadsheetml/2006/main" count="181607" uniqueCount="39218">
  <si>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</si>
  <si>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</si>
  <si>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</si>
  <si>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</si>
  <si>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</si>
  <si>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</si>
  <si>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</si>
  <si>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</si>
  <si>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</si>
  <si>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</si>
  <si>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</si>
  <si>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</si>
  <si>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</si>
  <si>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</si>
  <si>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</si>
  <si>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</si>
  <si>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</si>
  <si>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</si>
  <si>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</si>
  <si>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</si>
  <si>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</si>
  <si>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</si>
  <si>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</si>
  <si>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</si>
  <si>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</si>
  <si>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</si>
  <si>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</si>
  <si>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</si>
  <si>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</si>
  <si>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</si>
  <si>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</si>
  <si>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</si>
  <si>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</si>
  <si>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</si>
  <si>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</si>
  <si>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</si>
  <si>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</si>
  <si>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</si>
  <si>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</si>
  <si>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</si>
  <si>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</si>
  <si>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</si>
  <si>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</si>
  <si>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</si>
  <si>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</si>
  <si>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</si>
  <si>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</si>
  <si>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</si>
  <si>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</si>
  <si>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</si>
  <si>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</si>
  <si>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</si>
  <si>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</si>
  <si>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</si>
  <si>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</si>
  <si>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</si>
  <si>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</si>
  <si>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</si>
  <si>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</si>
  <si>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</si>
  <si>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</si>
  <si>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</si>
  <si>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</si>
  <si>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</si>
  <si>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</si>
  <si>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</si>
  <si>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</si>
  <si>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</si>
  <si>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</si>
  <si>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</si>
  <si>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</si>
  <si>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</si>
  <si>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</si>
  <si>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</si>
  <si>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</si>
  <si>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</si>
  <si>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</si>
  <si>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</si>
  <si>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</si>
  <si>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</si>
  <si>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</si>
  <si>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</si>
  <si>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</si>
  <si>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</si>
  <si>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</si>
  <si>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</si>
  <si>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</si>
  <si>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</si>
  <si>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</si>
  <si>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</si>
  <si>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</si>
  <si>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</si>
  <si>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</si>
  <si>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</si>
  <si>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</si>
  <si>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</si>
  <si>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</si>
  <si>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</si>
  <si>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</si>
  <si>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</si>
  <si>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</si>
  <si>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</si>
  <si>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</si>
  <si>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</si>
  <si>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</si>
  <si>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</si>
  <si>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</si>
  <si>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</si>
  <si>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</si>
  <si>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</si>
  <si>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</si>
  <si>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</si>
  <si>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</si>
  <si>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</si>
  <si>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</si>
  <si>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</si>
  <si>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</si>
  <si>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</si>
  <si>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</si>
  <si>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</si>
  <si>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</si>
  <si>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</si>
  <si>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</si>
  <si>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</si>
  <si>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</si>
  <si>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</si>
  <si>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</si>
  <si>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</si>
  <si>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</si>
  <si>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</si>
  <si>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</si>
  <si>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</si>
  <si>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</si>
  <si>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</si>
  <si>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</si>
  <si>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</si>
  <si>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</si>
  <si>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</si>
  <si>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</si>
  <si>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</si>
  <si>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</si>
  <si>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</si>
  <si>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</si>
  <si>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</si>
  <si>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</si>
  <si>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</si>
  <si>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</si>
  <si>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</si>
  <si>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</si>
  <si>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</si>
  <si>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</si>
  <si>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</si>
  <si>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</si>
  <si>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</si>
  <si>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</si>
  <si>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</si>
  <si>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</si>
  <si>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</si>
  <si>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</si>
  <si>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</si>
  <si>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</si>
  <si>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</si>
  <si>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</si>
  <si>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</si>
  <si>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</si>
  <si>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</si>
  <si>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</si>
  <si>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</si>
  <si>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</si>
  <si>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</si>
  <si>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</si>
  <si>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</si>
  <si>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</si>
  <si>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</si>
  <si>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</si>
  <si>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</si>
  <si>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</si>
  <si>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</si>
  <si>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</si>
  <si>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</si>
  <si>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</si>
  <si>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</si>
  <si>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</si>
  <si>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</si>
  <si>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</si>
  <si>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</si>
  <si>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</si>
  <si>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</si>
  <si>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</si>
  <si>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</si>
  <si>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</si>
  <si>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</si>
  <si>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</si>
  <si>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</si>
  <si>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</si>
  <si>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</si>
  <si>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</si>
  <si>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</si>
  <si>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</si>
  <si>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</si>
  <si>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</si>
  <si>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</si>
  <si>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</si>
  <si>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</si>
  <si>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</si>
  <si>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</si>
  <si>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</si>
  <si>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</si>
  <si>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</si>
  <si>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</si>
  <si>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</si>
  <si>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</si>
  <si>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</si>
  <si>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</si>
  <si>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</si>
  <si>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</si>
  <si>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</si>
  <si>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</si>
  <si>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</si>
  <si>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</si>
  <si>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</si>
  <si>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</si>
  <si>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</si>
  <si>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</si>
  <si>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</si>
  <si>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</si>
  <si>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</si>
  <si>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</si>
  <si>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</si>
  <si>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</si>
  <si>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</si>
  <si>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</si>
  <si>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</si>
  <si>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</si>
  <si>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</si>
  <si>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</si>
  <si>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</si>
  <si>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</si>
  <si>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</si>
  <si>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</si>
  <si>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</si>
  <si>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</si>
  <si>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</si>
  <si>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</si>
  <si>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</si>
  <si>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</si>
  <si>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</si>
  <si>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</si>
  <si>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</si>
  <si>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</si>
  <si>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</si>
  <si>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</si>
  <si>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</si>
  <si>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</si>
  <si>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</si>
  <si>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</si>
  <si>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</si>
  <si>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</si>
  <si>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</si>
  <si>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</si>
  <si>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</si>
  <si>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</si>
  <si>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</si>
  <si>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</si>
  <si>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</si>
  <si>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</si>
  <si>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</si>
  <si>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</si>
  <si>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</si>
  <si>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</si>
  <si>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</si>
  <si>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</si>
  <si>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</si>
  <si>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</si>
  <si>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</si>
  <si>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</si>
  <si>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</si>
  <si>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</si>
  <si>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</si>
  <si>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</si>
  <si>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</si>
  <si>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</si>
  <si>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</si>
  <si>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</si>
  <si>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</si>
  <si>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</si>
  <si>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</si>
  <si>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</si>
  <si>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</si>
  <si>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</si>
  <si>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</si>
  <si>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</si>
  <si>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</si>
  <si>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</si>
  <si>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</si>
  <si>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</si>
  <si>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</si>
  <si>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</si>
  <si>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</si>
  <si>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</si>
  <si>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</si>
  <si>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</si>
  <si>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</si>
  <si>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</si>
  <si>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</si>
  <si>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</si>
  <si>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</si>
  <si>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</si>
  <si>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</si>
  <si>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</si>
  <si>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</si>
  <si>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</si>
  <si>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</si>
  <si>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</si>
  <si>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</si>
  <si>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</si>
  <si>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</si>
  <si>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</si>
  <si>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</si>
  <si>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</si>
  <si>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</si>
  <si>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</si>
  <si>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</si>
  <si>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</si>
  <si>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</si>
  <si>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</si>
  <si>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</si>
  <si>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</si>
  <si>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</si>
  <si>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</si>
  <si>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</si>
  <si>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</si>
  <si>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</si>
  <si>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</si>
  <si>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</si>
  <si>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</si>
  <si>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</si>
  <si>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</si>
  <si>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</si>
  <si>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</si>
  <si>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</si>
  <si>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</si>
  <si>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</si>
  <si>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</si>
  <si>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</si>
  <si>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</si>
  <si>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</si>
  <si>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</si>
  <si>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</si>
  <si>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</si>
  <si>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</si>
  <si>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</si>
  <si>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</si>
  <si>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</si>
  <si>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</si>
  <si>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</si>
  <si>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</si>
  <si>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</si>
  <si>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</si>
  <si>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</si>
  <si>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</si>
  <si>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</si>
  <si>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</si>
  <si>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</si>
  <si>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</si>
  <si>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</si>
  <si>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</si>
  <si>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</si>
  <si>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</si>
  <si>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</si>
  <si>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</si>
  <si>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</si>
  <si>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</si>
  <si>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</si>
  <si>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</si>
  <si>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</si>
  <si>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</si>
  <si>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</si>
  <si>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</si>
  <si>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</si>
  <si>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</si>
  <si>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</si>
  <si>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</si>
  <si>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</si>
  <si>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</si>
  <si>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</si>
  <si>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</si>
  <si>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</si>
  <si>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</si>
  <si>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</si>
  <si>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</si>
  <si>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</si>
  <si>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</si>
  <si>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</si>
  <si>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</si>
  <si>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</si>
  <si>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</si>
  <si>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</si>
  <si>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</si>
  <si>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</si>
  <si>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</si>
  <si>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</si>
  <si>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</si>
  <si>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</si>
  <si>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</si>
  <si>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</si>
  <si>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</si>
  <si>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</si>
  <si>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</si>
  <si>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</si>
  <si>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</si>
  <si>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</si>
  <si>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</si>
  <si>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</si>
  <si>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</si>
  <si>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</si>
  <si>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</si>
  <si>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</si>
  <si>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</si>
  <si>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</si>
  <si>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</si>
  <si>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</si>
  <si>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</si>
  <si>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</si>
  <si>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</si>
  <si>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</si>
  <si>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</si>
  <si>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</si>
  <si>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</si>
  <si>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</si>
  <si>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</si>
  <si>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</si>
  <si>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</si>
  <si>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</si>
  <si>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</si>
  <si>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</si>
  <si>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</si>
  <si>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</si>
  <si>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</si>
  <si>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</si>
  <si>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</si>
  <si>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</si>
  <si>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</si>
  <si>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</si>
  <si>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</si>
  <si>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</si>
  <si>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</si>
  <si>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</si>
  <si>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</si>
  <si>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</si>
  <si>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</si>
  <si>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</si>
  <si>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</si>
  <si>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</si>
  <si>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</si>
  <si>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</si>
  <si>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</si>
  <si>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</si>
  <si>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</si>
  <si>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</si>
  <si>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</si>
  <si>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</si>
  <si>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</si>
  <si>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</si>
  <si>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</si>
  <si>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</si>
  <si>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</si>
  <si>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</si>
  <si>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</si>
  <si>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</si>
  <si>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</si>
  <si>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</si>
  <si>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</si>
  <si>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</si>
  <si>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</si>
  <si>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</si>
  <si>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</si>
  <si>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</si>
  <si>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</si>
  <si>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</si>
  <si>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</si>
  <si>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</si>
  <si>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</si>
  <si>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</si>
  <si>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</si>
  <si>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</si>
  <si>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</si>
  <si>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</si>
  <si>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</si>
  <si>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</si>
  <si>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</si>
  <si>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</si>
  <si>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</si>
  <si>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</si>
  <si>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</si>
  <si>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</si>
  <si>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</si>
  <si>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</si>
  <si>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</si>
  <si>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</si>
  <si>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</si>
  <si>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</si>
  <si>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</si>
  <si>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</si>
  <si>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</si>
  <si>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</si>
  <si>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</si>
  <si>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</si>
  <si>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</si>
  <si>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</si>
  <si>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</si>
  <si>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</si>
  <si>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</si>
  <si>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</si>
  <si>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</si>
  <si>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</si>
  <si>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</si>
  <si>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</si>
  <si>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</si>
  <si>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</si>
  <si>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</si>
  <si>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</si>
  <si>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</si>
  <si>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</si>
  <si>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</si>
  <si>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</si>
  <si>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</si>
  <si>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</si>
  <si>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</si>
  <si>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</si>
  <si>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</si>
  <si>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</si>
  <si>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</si>
  <si>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</si>
  <si>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</si>
  <si>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</si>
  <si>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</si>
  <si>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</si>
  <si>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</si>
  <si>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</si>
  <si>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</si>
  <si>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</si>
  <si>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</si>
  <si>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</si>
  <si>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</si>
  <si>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</si>
  <si>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</si>
  <si>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</si>
  <si>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</si>
  <si>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</si>
  <si>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</si>
  <si>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</si>
  <si>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</si>
  <si>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</si>
  <si>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</si>
  <si>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</si>
  <si>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</si>
  <si>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</si>
  <si>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</si>
  <si>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</si>
  <si>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</si>
  <si>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</si>
  <si>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</si>
  <si>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</si>
  <si>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</si>
  <si>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</si>
  <si>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</si>
  <si>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</si>
  <si>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</si>
  <si>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</si>
  <si>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</si>
  <si>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</si>
  <si>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</si>
  <si>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</si>
  <si>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</si>
  <si>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</si>
  <si>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</si>
  <si>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</si>
  <si>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</si>
  <si>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</si>
  <si>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</si>
  <si>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</si>
  <si>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</si>
  <si>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</si>
  <si>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</si>
  <si>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</si>
  <si>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</si>
  <si>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</si>
  <si>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</si>
  <si>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</si>
  <si>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</si>
  <si>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</si>
  <si>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</si>
  <si>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</si>
  <si>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</si>
  <si>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</si>
  <si>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</si>
  <si>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</si>
  <si>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</si>
  <si>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</si>
  <si>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</si>
  <si>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</si>
  <si>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</si>
  <si>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</si>
  <si>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</si>
  <si>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</si>
  <si>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</si>
  <si>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</si>
  <si>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</si>
  <si>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</si>
  <si>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</si>
  <si>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</si>
  <si>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</si>
  <si>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</si>
  <si>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</si>
  <si>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</si>
  <si>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</si>
  <si>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</si>
  <si>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</si>
  <si>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</si>
  <si>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</si>
  <si>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</si>
  <si>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</si>
  <si>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</si>
  <si>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</si>
  <si>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</si>
  <si>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</si>
  <si>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</si>
  <si>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</si>
  <si>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</si>
  <si>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</si>
  <si>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</si>
  <si>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</si>
  <si>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</si>
  <si>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</si>
  <si>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</si>
  <si>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</si>
  <si>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</si>
  <si>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</si>
  <si>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</si>
  <si>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</si>
  <si>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</si>
  <si>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</si>
  <si>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</si>
  <si>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</si>
  <si>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</si>
  <si>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</si>
  <si>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</si>
  <si>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</si>
  <si>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</si>
  <si>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</si>
  <si>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</si>
  <si>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</si>
  <si>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</si>
  <si>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</si>
  <si>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</si>
  <si>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</si>
  <si>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</si>
  <si>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</si>
  <si>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</si>
  <si>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</si>
  <si>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</si>
  <si>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</si>
  <si>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</si>
  <si>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</si>
  <si>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</si>
  <si>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</si>
  <si>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</si>
  <si>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</si>
  <si>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</si>
  <si>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</si>
  <si>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</si>
  <si>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</si>
  <si>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</si>
  <si>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</si>
  <si>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</si>
  <si>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</si>
  <si>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</si>
  <si>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</si>
  <si>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</si>
  <si>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</si>
  <si>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</si>
  <si>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</si>
  <si>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</si>
  <si>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</si>
  <si>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</si>
  <si>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</si>
  <si>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</si>
  <si>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</si>
  <si>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</si>
  <si>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</si>
  <si>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</si>
  <si>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</si>
  <si>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</si>
  <si>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</si>
  <si>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</si>
  <si>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</si>
  <si>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</si>
  <si>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</si>
  <si>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</si>
  <si>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</si>
  <si>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</si>
  <si>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</si>
  <si>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</si>
  <si>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</si>
  <si>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</si>
  <si>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</si>
  <si>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</si>
  <si>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</si>
  <si>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</si>
  <si>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</si>
  <si>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</si>
  <si>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</si>
  <si>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</si>
  <si>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</si>
  <si>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</si>
  <si>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</si>
  <si>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</si>
  <si>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</si>
  <si>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</si>
  <si>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</si>
  <si>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</si>
  <si>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</si>
  <si>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</si>
  <si>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</si>
  <si>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</si>
  <si>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</si>
  <si>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</si>
  <si>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</si>
  <si>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</si>
  <si>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</si>
  <si>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</si>
  <si>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</si>
  <si>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</si>
  <si>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</si>
  <si>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</si>
  <si>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</si>
  <si>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</si>
  <si>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</si>
  <si>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</si>
  <si>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</si>
  <si>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</si>
  <si>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</si>
  <si>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</si>
  <si>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</si>
  <si>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</si>
  <si>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</si>
  <si>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</si>
  <si>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</si>
  <si>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</si>
  <si>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</si>
  <si>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</si>
  <si>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</si>
  <si>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</si>
  <si>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</si>
  <si>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</si>
  <si>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</si>
  <si>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</si>
  <si>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</si>
  <si>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</si>
  <si>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</si>
  <si>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</si>
  <si>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</si>
  <si>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</si>
  <si>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</si>
  <si>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</si>
  <si>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</si>
  <si>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</si>
  <si>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</si>
  <si>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</si>
  <si>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</si>
  <si>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</si>
  <si>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</si>
  <si>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</si>
  <si>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</si>
  <si>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</si>
  <si>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</si>
  <si>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</si>
  <si>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</si>
  <si>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</si>
  <si>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</si>
  <si>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</si>
  <si>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</si>
  <si>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</si>
  <si>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</si>
  <si>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</si>
  <si>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</si>
  <si>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</si>
  <si>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</si>
  <si>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</si>
  <si>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</si>
  <si>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</si>
  <si>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</si>
  <si>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</si>
  <si>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</si>
  <si>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</si>
  <si>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</si>
  <si>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</si>
  <si>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</si>
  <si>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</si>
  <si>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</si>
  <si>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</si>
  <si>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</si>
  <si>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</si>
  <si>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</si>
  <si>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</si>
  <si>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</si>
  <si>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</si>
  <si>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</si>
  <si>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</si>
  <si>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</si>
  <si>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</si>
  <si>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</si>
  <si>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</si>
  <si>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</si>
  <si>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</si>
  <si>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</si>
  <si>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</si>
  <si>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</si>
  <si>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</si>
  <si>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</si>
  <si>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</si>
  <si>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</si>
  <si>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</si>
  <si>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</si>
  <si>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</si>
  <si>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</si>
  <si>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</si>
  <si>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</si>
  <si>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</si>
  <si>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</si>
  <si>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</si>
  <si>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</si>
  <si>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</si>
  <si>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</si>
  <si>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</si>
  <si>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</si>
  <si>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</si>
  <si>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</si>
  <si>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</si>
  <si>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</si>
  <si>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</si>
  <si>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</si>
  <si>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</si>
  <si>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</si>
  <si>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</si>
  <si>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</si>
  <si>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</si>
  <si>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</si>
  <si>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</si>
  <si>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</si>
  <si>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</si>
  <si>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</si>
  <si>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</si>
  <si>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</si>
  <si>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</si>
  <si>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</si>
  <si>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</si>
  <si>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</si>
  <si>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</si>
  <si>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</si>
  <si>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</si>
  <si>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</si>
  <si>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</si>
  <si>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</si>
  <si>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</si>
  <si>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</si>
  <si>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</si>
  <si>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</si>
  <si>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</si>
  <si>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</si>
  <si>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</si>
  <si>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</si>
  <si>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</si>
  <si>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</si>
  <si>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</si>
  <si>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</si>
  <si>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</si>
  <si>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</si>
  <si>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</si>
  <si>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</si>
  <si>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</si>
  <si>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</si>
  <si>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</si>
  <si>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</si>
  <si>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</si>
  <si>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</si>
  <si>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</si>
  <si>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</si>
  <si>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</si>
  <si>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</si>
  <si>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</si>
  <si>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</si>
  <si>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</si>
  <si>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</si>
  <si>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</si>
  <si>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</si>
  <si>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</si>
  <si>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</si>
  <si>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</si>
  <si>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</si>
  <si>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</si>
  <si>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</si>
  <si>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</si>
  <si>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</si>
  <si>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</si>
  <si>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</si>
  <si>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</si>
  <si>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</si>
  <si>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</si>
  <si>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</si>
  <si>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</si>
  <si>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</si>
  <si>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</si>
  <si>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</si>
  <si>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</si>
  <si>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</si>
  <si>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</si>
  <si>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</si>
  <si>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</si>
  <si>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</si>
  <si>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</si>
  <si>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</si>
  <si>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</si>
  <si>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</si>
  <si>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</si>
  <si>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</si>
  <si>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</si>
  <si>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</si>
  <si>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</si>
  <si>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</si>
  <si>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</si>
  <si>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</si>
  <si>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</si>
  <si>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</si>
  <si>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</si>
  <si>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</si>
  <si>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</si>
  <si>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</si>
  <si>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</si>
  <si>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</si>
  <si>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</si>
  <si>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</si>
  <si>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</si>
  <si>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</si>
  <si>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</si>
  <si>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</si>
  <si>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</si>
  <si>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</si>
  <si>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</si>
  <si>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</si>
  <si>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</si>
  <si>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</si>
  <si>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</si>
  <si>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</si>
  <si>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</si>
  <si>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</si>
  <si>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</si>
  <si>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</si>
  <si>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</si>
  <si>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</si>
  <si>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</si>
  <si>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</si>
  <si>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</si>
  <si>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</si>
  <si>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</si>
  <si>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</si>
  <si>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</si>
  <si>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</si>
  <si>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</si>
  <si>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</si>
  <si>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</si>
  <si>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</si>
  <si>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</si>
  <si>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</si>
  <si>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</si>
  <si>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</si>
  <si>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</si>
  <si>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</si>
  <si>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</si>
  <si>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</si>
  <si>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</si>
  <si>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</si>
  <si>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</si>
  <si>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</si>
  <si>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</si>
  <si>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</si>
  <si>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</si>
  <si>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</si>
  <si>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</si>
  <si>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</si>
  <si>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</si>
  <si>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</si>
  <si>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</si>
  <si>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</si>
  <si>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</si>
  <si>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</si>
  <si>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</si>
  <si>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</si>
  <si>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</si>
  <si>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</si>
  <si>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</si>
  <si>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</si>
  <si>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</si>
  <si>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</si>
  <si>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</si>
  <si>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</si>
  <si>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</si>
  <si>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</si>
  <si>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</si>
  <si>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</si>
  <si>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</si>
  <si>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</si>
  <si>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</si>
  <si>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</si>
  <si>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</si>
  <si>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</si>
  <si>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</si>
  <si>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</si>
  <si>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</si>
  <si>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</si>
  <si>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</si>
  <si>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</si>
  <si>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</si>
  <si>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</si>
  <si>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</si>
  <si>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</si>
  <si>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</si>
  <si>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</si>
  <si>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</si>
  <si>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</si>
  <si>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</si>
  <si>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</si>
  <si>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</si>
  <si>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</si>
  <si>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</si>
  <si>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</si>
  <si>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</si>
  <si>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</si>
  <si>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</si>
  <si>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</si>
  <si>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</si>
  <si>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</si>
  <si>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</si>
  <si>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</si>
  <si>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</si>
  <si>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</si>
  <si>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</si>
  <si>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</si>
  <si>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</si>
  <si>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</si>
  <si>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</si>
  <si>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</si>
  <si>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</si>
  <si>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</si>
  <si>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</si>
  <si>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</si>
  <si>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</si>
  <si>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</si>
  <si>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</si>
  <si>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</si>
  <si>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</si>
  <si>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</si>
  <si>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</si>
  <si>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</si>
  <si>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</si>
  <si>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</si>
  <si>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</si>
  <si>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</si>
  <si>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</si>
  <si>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</si>
  <si>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</si>
  <si>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</si>
  <si>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</si>
  <si>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</si>
  <si>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</si>
  <si>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</si>
  <si>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</si>
  <si>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</si>
  <si>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</si>
  <si>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</si>
  <si>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</si>
  <si>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</si>
  <si>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</si>
  <si>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</si>
  <si>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</si>
  <si>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</si>
  <si>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</si>
  <si>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</si>
  <si>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</si>
  <si>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</si>
  <si>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</si>
  <si>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</si>
  <si>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</si>
  <si>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</si>
  <si>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</si>
  <si>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</si>
  <si>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</si>
  <si>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</si>
  <si>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</si>
  <si>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</si>
  <si>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</si>
  <si>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</si>
  <si>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</si>
  <si>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</si>
  <si>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</si>
  <si>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</si>
  <si>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</si>
  <si>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</si>
  <si>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</si>
  <si>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</si>
  <si>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</si>
  <si>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</si>
  <si>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</si>
  <si>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</si>
  <si>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</si>
  <si>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</si>
  <si>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</si>
  <si>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</si>
  <si>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</si>
  <si>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</si>
  <si>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</si>
  <si>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</si>
  <si>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</si>
  <si>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</si>
  <si>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</si>
  <si>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</si>
  <si>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</si>
  <si>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</si>
  <si>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</si>
  <si>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</si>
  <si>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</si>
  <si>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</si>
  <si>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</si>
  <si>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</si>
  <si>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</si>
  <si>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</si>
  <si>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</si>
  <si>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</si>
  <si>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</si>
  <si>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</si>
  <si>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</si>
  <si>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</si>
  <si>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</si>
  <si>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</si>
  <si>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</si>
  <si>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</si>
  <si>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</si>
  <si>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</si>
  <si>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</si>
  <si>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</si>
  <si>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</si>
  <si>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</si>
  <si>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</si>
  <si>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</si>
  <si>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</si>
  <si>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</si>
  <si>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</si>
  <si>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</si>
  <si>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</si>
  <si>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</si>
  <si>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</si>
  <si>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</si>
  <si>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</si>
  <si>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</si>
  <si>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</si>
  <si>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</si>
  <si>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</si>
  <si>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</si>
  <si>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</si>
  <si>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</si>
  <si>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</si>
  <si>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</si>
  <si>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</si>
  <si>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</si>
  <si>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</si>
  <si>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</si>
  <si>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</si>
  <si>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</si>
  <si>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</si>
  <si>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</si>
  <si>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</si>
  <si>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</si>
  <si>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</si>
  <si>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</si>
  <si>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</si>
  <si>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</si>
  <si>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</si>
  <si>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</si>
  <si>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</si>
  <si>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</si>
  <si>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</si>
  <si>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</si>
  <si>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</si>
  <si>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</si>
  <si>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</si>
  <si>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</si>
  <si>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</si>
  <si>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</si>
  <si>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</si>
  <si>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</si>
  <si>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</si>
  <si>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</si>
  <si>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</si>
  <si>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</si>
  <si>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</si>
  <si>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</si>
  <si>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</si>
  <si>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</si>
  <si>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</si>
  <si>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</si>
  <si>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</si>
  <si>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</si>
  <si>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</si>
  <si>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</si>
  <si>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</si>
  <si>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</si>
  <si>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</si>
  <si>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</si>
  <si>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</si>
  <si>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</si>
  <si>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</si>
  <si>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</si>
  <si>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</si>
  <si>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</si>
  <si>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</si>
  <si>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</si>
  <si>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</si>
  <si>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</si>
  <si>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</si>
  <si>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</si>
  <si>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</si>
  <si>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</si>
  <si>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</si>
  <si>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</si>
  <si>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</si>
  <si>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</si>
  <si>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</si>
  <si>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</si>
  <si>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</si>
  <si>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</si>
  <si>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</si>
  <si>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</si>
  <si>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</si>
  <si>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</si>
  <si>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</si>
  <si>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</si>
  <si>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</si>
  <si>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</si>
  <si>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</si>
  <si>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</si>
  <si>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</si>
  <si>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</si>
  <si>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</si>
  <si>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</si>
  <si>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</si>
  <si>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</si>
  <si>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</si>
  <si>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</si>
  <si>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</si>
  <si>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</si>
  <si>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</si>
  <si>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</si>
  <si>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</si>
  <si>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</si>
  <si>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</si>
  <si>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</si>
  <si>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</si>
  <si>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</si>
  <si>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</si>
  <si>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</si>
  <si>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</si>
  <si>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</si>
  <si>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</si>
  <si>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</si>
  <si>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</si>
  <si>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</si>
  <si>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</si>
  <si>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</si>
  <si>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</si>
  <si>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</si>
  <si>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</si>
  <si>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</si>
  <si>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</si>
  <si>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</si>
  <si>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</si>
  <si>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</si>
  <si>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</si>
  <si>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</si>
  <si>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</si>
  <si>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</si>
  <si>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</si>
  <si>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</si>
  <si>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</si>
  <si>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</si>
  <si>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</si>
  <si>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</si>
  <si>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</si>
  <si>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</si>
  <si>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</si>
  <si>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</si>
  <si>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</si>
  <si>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</si>
  <si>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</si>
  <si>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</si>
  <si>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</si>
  <si>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</si>
  <si>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</si>
  <si>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</si>
  <si>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</si>
  <si>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</si>
  <si>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</si>
  <si>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</si>
  <si>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</si>
  <si>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</si>
  <si>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</si>
  <si>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</si>
  <si>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</si>
  <si>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</si>
  <si>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</si>
  <si>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</si>
  <si>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</si>
  <si>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</si>
  <si>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</si>
  <si>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</si>
  <si>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</si>
  <si>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</si>
  <si>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</si>
  <si>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</si>
  <si>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</si>
  <si>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</si>
  <si>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</si>
  <si>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</si>
  <si>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</si>
  <si>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</si>
  <si>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</si>
  <si>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</si>
  <si>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</si>
  <si>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</si>
  <si>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</si>
  <si>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</si>
  <si>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</si>
  <si>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</si>
  <si>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</si>
  <si>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</si>
  <si>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</si>
  <si>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</si>
  <si>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</si>
  <si>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</si>
  <si>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</si>
  <si>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</si>
  <si>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</si>
  <si>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</si>
  <si>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</si>
  <si>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</si>
  <si>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</si>
  <si>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</si>
  <si>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</si>
  <si>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</si>
  <si>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</si>
  <si>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</si>
  <si>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</si>
  <si>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</si>
  <si>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</si>
  <si>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</si>
  <si>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</si>
  <si>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</si>
  <si>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</si>
  <si>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</si>
  <si>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</si>
  <si>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</si>
  <si>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</si>
  <si>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</si>
  <si>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</si>
  <si>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</si>
  <si>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</si>
  <si>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</si>
  <si>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</si>
  <si>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</si>
  <si>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</si>
  <si>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</si>
  <si>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</si>
  <si>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</si>
  <si>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</si>
  <si>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</si>
  <si>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</si>
  <si>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</si>
  <si>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</si>
  <si>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</si>
  <si>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</si>
  <si>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</si>
  <si>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</si>
  <si>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</si>
  <si>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</si>
  <si>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</si>
  <si>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</si>
  <si>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</si>
  <si>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</si>
  <si>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</si>
  <si>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</si>
  <si>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</si>
  <si>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</si>
  <si>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</si>
  <si>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</si>
  <si>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</si>
  <si>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</si>
  <si>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</si>
  <si>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</si>
  <si>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</si>
  <si>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</si>
  <si>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</si>
  <si>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</si>
  <si>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</si>
  <si>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</si>
  <si>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</si>
  <si>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</si>
  <si>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</si>
  <si>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</si>
  <si>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</si>
  <si>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</si>
  <si>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</si>
  <si>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</si>
  <si>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</si>
  <si>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</si>
  <si>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</si>
  <si>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</si>
  <si>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</si>
  <si>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</si>
  <si>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</si>
  <si>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</si>
  <si>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</si>
  <si>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</si>
  <si>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</si>
  <si>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</si>
  <si>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</si>
  <si>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</si>
  <si>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</si>
  <si>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</si>
  <si>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</si>
  <si>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</si>
  <si>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</si>
  <si>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</si>
  <si>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</si>
  <si>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</si>
  <si>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</si>
  <si>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</si>
  <si>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</si>
  <si>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</si>
  <si>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</si>
  <si>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</si>
  <si>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</si>
  <si>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</si>
  <si>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</si>
  <si>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</si>
  <si>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</si>
  <si>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</si>
  <si>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</si>
  <si>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</si>
  <si>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</si>
  <si>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</si>
  <si>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</si>
  <si>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</si>
  <si>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</si>
  <si>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</si>
  <si>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</si>
  <si>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</si>
  <si>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</si>
  <si>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</si>
  <si>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</si>
  <si>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</si>
  <si>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</si>
  <si>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</si>
  <si>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</si>
  <si>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</si>
  <si>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</si>
  <si>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</si>
  <si>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</si>
  <si>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</si>
  <si>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</si>
  <si>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</si>
  <si>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</si>
  <si>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</si>
  <si>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</si>
  <si>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</si>
  <si>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</si>
  <si>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</si>
  <si>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</si>
  <si>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</si>
  <si>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</si>
  <si>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</si>
  <si>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</si>
  <si>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</si>
  <si>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</si>
  <si>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</si>
  <si>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</si>
  <si>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</si>
  <si>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</si>
  <si>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</si>
  <si>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</si>
  <si>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</si>
  <si>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</si>
  <si>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</si>
  <si>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</si>
  <si>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</si>
  <si>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</si>
  <si>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</si>
  <si>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</si>
  <si>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</si>
  <si>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</si>
  <si>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</si>
  <si>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</si>
  <si>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</si>
  <si>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</si>
  <si>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</si>
  <si>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</si>
  <si>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</si>
  <si>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</si>
  <si>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</si>
  <si>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</si>
  <si>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</si>
  <si>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</si>
  <si>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</si>
  <si>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</si>
  <si>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</si>
  <si>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</si>
  <si>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</si>
  <si>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</si>
  <si>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</si>
  <si>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</si>
  <si>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</si>
  <si>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</si>
  <si>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</si>
  <si>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</si>
  <si>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</si>
  <si>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</si>
  <si>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</si>
  <si>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</si>
  <si>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</si>
  <si>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</si>
  <si>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</si>
  <si>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</si>
  <si>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</si>
  <si>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</si>
  <si>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</si>
  <si>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</si>
  <si>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</si>
  <si>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</si>
  <si>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</si>
  <si>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</si>
  <si>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</si>
  <si>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</si>
  <si>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</si>
  <si>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</si>
  <si>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</si>
  <si>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</si>
  <si>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</si>
  <si>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</si>
  <si>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</si>
  <si>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</si>
  <si>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</si>
  <si>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</si>
  <si>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</si>
  <si>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</si>
  <si>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</si>
  <si>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</si>
  <si>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</si>
  <si>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</si>
  <si>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</si>
  <si>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</si>
  <si>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</si>
  <si>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</si>
  <si>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</si>
  <si>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</si>
  <si>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</si>
  <si>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</si>
  <si>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</si>
  <si>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</si>
  <si>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</si>
  <si>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</si>
  <si>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</si>
  <si>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</si>
  <si>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</si>
  <si>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</si>
  <si>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</si>
  <si>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</si>
  <si>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</si>
  <si>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</si>
  <si>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</si>
  <si>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</si>
  <si>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</si>
  <si>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</si>
  <si>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</si>
  <si>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</si>
  <si>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</si>
  <si>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</si>
  <si>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</si>
  <si>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</si>
  <si>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</si>
  <si>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</si>
  <si>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</si>
  <si>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</si>
  <si>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</si>
  <si>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</si>
  <si>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</si>
  <si>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</si>
  <si>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</si>
  <si>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</si>
  <si>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</si>
  <si>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</si>
  <si>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</si>
  <si>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</si>
  <si>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</si>
  <si>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</si>
  <si>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</si>
  <si>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</si>
  <si>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</si>
  <si>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</si>
  <si>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</si>
  <si>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</si>
  <si>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</si>
  <si>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</si>
  <si>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</si>
  <si>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</si>
  <si>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</si>
  <si>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</si>
  <si>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</si>
  <si>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</si>
  <si>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</si>
  <si>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</si>
  <si>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</si>
  <si>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</si>
  <si>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</si>
  <si>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</si>
  <si>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</si>
  <si>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</si>
  <si>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</si>
  <si>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</si>
  <si>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</si>
  <si>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</si>
  <si>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</si>
  <si>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</si>
  <si>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</si>
  <si>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</si>
  <si>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</si>
  <si>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</si>
  <si>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</si>
  <si>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</si>
  <si>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</si>
  <si>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</si>
  <si>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</si>
  <si>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</si>
  <si>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</si>
  <si>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</si>
  <si>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</si>
  <si>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</si>
  <si>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</si>
  <si>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</si>
  <si>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</si>
  <si>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</si>
  <si>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</si>
  <si>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</si>
  <si>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</si>
  <si>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</si>
  <si>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</si>
  <si>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</si>
  <si>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</si>
  <si>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</si>
  <si>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</si>
  <si>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</si>
  <si>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</si>
  <si>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</si>
  <si>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</si>
  <si>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</si>
  <si>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</si>
  <si>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</si>
  <si>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</si>
  <si>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</si>
  <si>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</si>
  <si>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</si>
  <si>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</si>
  <si>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</si>
  <si>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</si>
  <si>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</si>
  <si>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</si>
  <si>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</si>
  <si>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</si>
  <si>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</si>
  <si>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</si>
  <si>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</si>
  <si>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</si>
  <si>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</si>
  <si>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</si>
  <si>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</si>
  <si>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</si>
  <si>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</si>
  <si>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</si>
  <si>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</si>
  <si>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</si>
  <si>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</si>
  <si>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</si>
  <si>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</si>
  <si>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</si>
  <si>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</si>
  <si>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</si>
  <si>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</si>
  <si>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</si>
  <si>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</si>
  <si>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</si>
  <si>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</si>
  <si>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</si>
  <si>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</si>
  <si>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</si>
  <si>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</si>
  <si>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</si>
  <si>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</si>
  <si>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</si>
  <si>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</si>
  <si>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</si>
  <si>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</si>
  <si>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</si>
  <si>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</si>
  <si>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</si>
  <si>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</si>
  <si>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</si>
  <si>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</si>
  <si>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</si>
  <si>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</si>
  <si>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</si>
  <si>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</si>
  <si>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</si>
  <si>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</si>
  <si>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</si>
  <si>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</si>
  <si>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</si>
  <si>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</si>
  <si>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</si>
  <si>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</si>
  <si>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</si>
  <si>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</si>
  <si>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</si>
  <si>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</si>
  <si>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</si>
  <si>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</si>
  <si>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</si>
  <si>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</si>
  <si>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</si>
  <si>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</si>
  <si>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</si>
  <si>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</si>
  <si>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</si>
  <si>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</si>
  <si>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</si>
  <si>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</si>
  <si>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</si>
  <si>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</si>
  <si>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</si>
  <si>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</si>
  <si>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</si>
  <si>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</si>
  <si>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</si>
  <si>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</si>
  <si>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</si>
  <si>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</si>
  <si>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</si>
  <si>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</si>
  <si>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</si>
  <si>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</si>
  <si>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</si>
  <si>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</si>
  <si>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</si>
  <si>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</si>
  <si>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</si>
  <si>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</si>
  <si>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</si>
  <si>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</si>
  <si>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</si>
  <si>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</si>
  <si>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</si>
  <si>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</si>
  <si>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</si>
  <si>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</si>
  <si>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</si>
  <si>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</si>
  <si>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</si>
  <si>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</si>
  <si>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</si>
  <si>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</si>
  <si>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</si>
  <si>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</si>
  <si>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</si>
  <si>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</si>
  <si>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</si>
  <si>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</si>
  <si>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</si>
  <si>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</si>
  <si>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</si>
  <si>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</si>
  <si>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</si>
  <si>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</si>
  <si>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</si>
  <si>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</si>
  <si>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</si>
  <si>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</si>
  <si>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</si>
  <si>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</si>
  <si>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</si>
  <si>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</si>
  <si>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</si>
  <si>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</si>
  <si>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</si>
  <si>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</si>
  <si>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</si>
  <si>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</si>
  <si>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</si>
  <si>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</si>
  <si>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</si>
  <si>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</si>
  <si>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</si>
  <si>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</si>
  <si>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</si>
  <si>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</si>
  <si>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</si>
  <si>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</si>
  <si>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</si>
  <si>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</si>
  <si>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</si>
  <si>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</si>
  <si>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</si>
  <si>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</si>
  <si>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</si>
  <si>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</si>
  <si>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</si>
  <si>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</si>
  <si>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</si>
  <si>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</si>
  <si>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</si>
  <si>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</si>
  <si>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</si>
  <si>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</si>
  <si>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</si>
  <si>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</si>
  <si>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</si>
  <si>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</si>
  <si>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</si>
  <si>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</si>
  <si>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</si>
  <si>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</si>
  <si>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</si>
  <si>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</si>
  <si>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</si>
  <si>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</si>
  <si>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</si>
  <si>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</si>
  <si>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</si>
  <si>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</si>
  <si>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</si>
  <si>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</si>
  <si>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</si>
  <si>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</si>
  <si>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</si>
  <si>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</si>
  <si>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</si>
  <si>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</si>
  <si>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</si>
  <si>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</si>
  <si>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</si>
  <si>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</si>
  <si>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</si>
  <si>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</si>
  <si>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</si>
  <si>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</si>
  <si>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</si>
  <si>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</si>
  <si>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</si>
  <si>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</si>
  <si>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</si>
  <si>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</si>
  <si>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</si>
  <si>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</si>
  <si>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</si>
  <si>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</si>
  <si>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</si>
  <si>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</si>
  <si>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</si>
  <si>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</si>
  <si>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</si>
  <si>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</si>
  <si>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</si>
  <si>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</si>
  <si>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</si>
  <si>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</si>
  <si>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</si>
  <si>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</si>
  <si>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</si>
  <si>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</si>
  <si>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</si>
  <si>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</si>
  <si>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</si>
  <si>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</si>
  <si>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</si>
  <si>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</si>
  <si>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</si>
  <si>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</si>
  <si>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</si>
  <si>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</si>
  <si>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</si>
  <si>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</si>
  <si>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</si>
  <si>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</si>
  <si>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</si>
  <si>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</si>
  <si>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</si>
  <si>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</si>
  <si>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</si>
  <si>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</si>
  <si>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</si>
  <si>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</si>
  <si>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</si>
  <si>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</si>
  <si>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</si>
  <si>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</si>
  <si>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</si>
  <si>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</si>
  <si>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</si>
  <si>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</si>
  <si>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</si>
  <si>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</si>
  <si>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</si>
  <si>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</si>
  <si>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</si>
  <si>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</si>
  <si>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</si>
  <si>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</si>
  <si>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</si>
  <si>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</si>
  <si>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</si>
  <si>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</si>
  <si>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</si>
  <si>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</si>
  <si>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</si>
  <si>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</si>
  <si>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</si>
  <si>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</si>
  <si>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</si>
  <si>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</si>
  <si>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</si>
  <si>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</si>
  <si>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</si>
  <si>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</si>
  <si>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</si>
  <si>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</si>
  <si>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</si>
  <si>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</si>
  <si>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</si>
  <si>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</si>
  <si>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</si>
  <si>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</si>
  <si>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</si>
  <si>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</si>
  <si>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</si>
  <si>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</si>
  <si>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</si>
  <si>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</si>
  <si>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</si>
  <si>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</si>
  <si>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</si>
  <si>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</si>
  <si>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</si>
  <si>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</si>
  <si>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</si>
  <si>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</si>
  <si>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</si>
  <si>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</si>
  <si>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</si>
  <si>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</si>
  <si>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</si>
  <si>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</si>
  <si>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</si>
  <si>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</si>
  <si>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</si>
  <si>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</si>
  <si>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</si>
  <si>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</si>
  <si>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</si>
  <si>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</si>
  <si>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</si>
  <si>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</si>
  <si>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</si>
  <si>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</si>
  <si>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</si>
  <si>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</si>
  <si>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</si>
  <si>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</si>
  <si>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</si>
  <si>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</si>
  <si>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</si>
  <si>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</si>
  <si>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</si>
  <si>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</si>
  <si>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</si>
  <si>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</si>
  <si>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</si>
  <si>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</si>
  <si>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</si>
  <si>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</si>
  <si>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</si>
  <si>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</si>
  <si>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</si>
  <si>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</si>
  <si>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</si>
  <si>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</si>
  <si>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</si>
  <si>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</si>
  <si>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</si>
  <si>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</si>
  <si>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</si>
  <si>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</si>
  <si>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</si>
  <si>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</si>
  <si>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</si>
  <si>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</si>
  <si>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</si>
  <si>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</si>
  <si>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</si>
  <si>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</si>
  <si>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</si>
  <si>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</si>
  <si>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</si>
  <si>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</si>
  <si>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</si>
  <si>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</si>
  <si>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</si>
  <si>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</si>
  <si>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</si>
  <si>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</si>
  <si>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</si>
  <si>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</si>
  <si>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</si>
  <si>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</si>
  <si>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</si>
  <si>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</si>
  <si>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</si>
  <si>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</si>
  <si>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</si>
  <si>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</si>
  <si>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</si>
  <si>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</si>
  <si>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</si>
  <si>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</si>
  <si>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</si>
  <si>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</si>
  <si>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</si>
  <si>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</si>
  <si>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</si>
  <si>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</si>
  <si>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</si>
  <si>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</si>
  <si>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</si>
  <si>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</si>
  <si>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</si>
  <si>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</si>
  <si>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</si>
  <si>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</si>
  <si>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</si>
  <si>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</si>
  <si>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</si>
  <si>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</si>
  <si>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</si>
  <si>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</si>
  <si>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</si>
  <si>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</si>
  <si>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</si>
  <si>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</si>
  <si>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</si>
  <si>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</si>
  <si>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</si>
  <si>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</si>
  <si>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</si>
  <si>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</si>
  <si>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</si>
  <si>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</si>
  <si>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</si>
  <si>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</si>
  <si>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</si>
  <si>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</si>
  <si>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</si>
  <si>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</si>
  <si>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</si>
  <si>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</si>
  <si>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</si>
  <si>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</si>
  <si>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</si>
  <si>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</si>
  <si>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</si>
  <si>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</si>
  <si>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</si>
  <si>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</si>
  <si>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</si>
  <si>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</si>
  <si>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</si>
  <si>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</si>
  <si>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</si>
  <si>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</si>
  <si>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</si>
  <si>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</si>
  <si>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</si>
  <si>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</si>
  <si>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</si>
  <si>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</si>
  <si>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</si>
  <si>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</si>
  <si>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</si>
  <si>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</si>
  <si>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</si>
  <si>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</si>
  <si>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</si>
  <si>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</si>
  <si>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</si>
  <si>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</si>
  <si>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</si>
  <si>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</si>
  <si>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</si>
  <si>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</si>
  <si>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</si>
  <si>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</si>
  <si>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</si>
  <si>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</si>
  <si>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</si>
  <si>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</si>
  <si>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</si>
  <si>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</si>
  <si>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</si>
  <si>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</si>
  <si>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</si>
  <si>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</si>
  <si>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</si>
  <si>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</si>
  <si>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</si>
  <si>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</si>
  <si>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</si>
  <si>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</si>
  <si>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</si>
  <si>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</si>
  <si>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</si>
  <si>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</si>
  <si>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</si>
  <si>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</si>
  <si>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</si>
  <si>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</si>
  <si>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</si>
  <si>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</si>
  <si>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</si>
  <si>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</si>
  <si>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</si>
  <si>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</si>
  <si>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</si>
  <si>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</si>
  <si>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</si>
  <si>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</si>
  <si>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</si>
  <si>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</si>
  <si>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</si>
  <si>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</si>
  <si>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</si>
  <si>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</si>
  <si>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</si>
  <si>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</si>
  <si>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</si>
  <si>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</si>
  <si>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</si>
  <si>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</si>
  <si>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</si>
  <si>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</si>
  <si>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</si>
  <si>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</si>
  <si>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</si>
  <si>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</si>
  <si>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</si>
  <si>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</si>
  <si>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</si>
  <si>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</si>
  <si>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</si>
  <si>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</si>
  <si>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</si>
  <si>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</si>
  <si>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</si>
  <si>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</si>
  <si>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</si>
  <si>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</si>
  <si>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</si>
  <si>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</si>
  <si>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</si>
  <si>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</si>
  <si>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</si>
  <si>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</si>
  <si>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</si>
  <si>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</si>
  <si>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</si>
  <si>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</si>
  <si>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</si>
  <si>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</si>
  <si>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</si>
  <si>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</si>
  <si>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</si>
  <si>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</si>
  <si>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</si>
  <si>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</si>
  <si>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</si>
  <si>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</si>
  <si>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</si>
  <si>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</si>
  <si>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</si>
  <si>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</si>
  <si>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</si>
  <si>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</si>
  <si>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</si>
  <si>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</si>
  <si>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</si>
  <si>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</si>
  <si>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</si>
  <si>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</si>
  <si>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</si>
  <si>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</si>
  <si>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</si>
  <si>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</si>
  <si>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</si>
  <si>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</si>
  <si>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</si>
  <si>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</si>
  <si>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</si>
  <si>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</si>
  <si>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</si>
  <si>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</si>
  <si>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</si>
  <si>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</si>
  <si>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</si>
  <si>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</si>
  <si>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</si>
  <si>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</si>
  <si>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</si>
  <si>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</si>
  <si>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</si>
  <si>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</si>
  <si>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</si>
  <si>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</si>
  <si>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</si>
  <si>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</si>
  <si>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</si>
  <si>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</si>
  <si>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</si>
  <si>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</si>
  <si>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</si>
  <si>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</si>
  <si>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</si>
  <si>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</si>
  <si>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</si>
  <si>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</si>
  <si>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</si>
  <si>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</si>
  <si>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</si>
  <si>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</si>
  <si>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</si>
  <si>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</si>
  <si>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</si>
  <si>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</si>
  <si>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</si>
  <si>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</si>
  <si>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</si>
  <si>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</si>
  <si>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</si>
  <si>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</si>
  <si>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</si>
  <si>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</si>
  <si>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</si>
  <si>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</si>
  <si>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</si>
  <si>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</si>
  <si>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</si>
  <si>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</si>
  <si>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</si>
  <si>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</si>
  <si>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</si>
  <si>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</si>
  <si>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</si>
  <si>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</si>
  <si>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</si>
  <si>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</si>
  <si>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</si>
  <si>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</si>
  <si>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</si>
  <si>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</si>
  <si>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</si>
  <si>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</si>
  <si>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</si>
  <si>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</si>
  <si>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</si>
  <si>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</si>
  <si>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</si>
  <si>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</si>
  <si>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</si>
  <si>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</si>
  <si>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</si>
  <si>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</si>
  <si>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</si>
  <si>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</si>
  <si>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</si>
  <si>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</si>
  <si>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</si>
  <si>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</si>
  <si>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</si>
  <si>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</si>
  <si>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</si>
  <si>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</si>
  <si>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</si>
  <si>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</si>
  <si>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</si>
  <si>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</si>
  <si>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</si>
  <si>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</si>
  <si>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</si>
  <si>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</si>
  <si>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</si>
  <si>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</si>
  <si>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</si>
  <si>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</si>
  <si>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</si>
  <si>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</si>
  <si>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</si>
  <si>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</si>
  <si>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</si>
  <si>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</si>
  <si>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</si>
  <si>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</si>
  <si>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</si>
  <si>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</si>
  <si>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</si>
  <si>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</si>
  <si>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</si>
  <si>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</si>
  <si>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</si>
  <si>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</si>
  <si>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</si>
  <si>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</si>
  <si>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</si>
  <si>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</si>
  <si>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</si>
  <si>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</si>
  <si>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</si>
  <si>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</si>
  <si>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</si>
  <si>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</si>
  <si>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</si>
  <si>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</si>
  <si>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</si>
  <si>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</si>
  <si>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</si>
  <si>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</si>
  <si>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</si>
  <si>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</si>
  <si>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</si>
  <si>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</si>
  <si>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</si>
  <si>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</si>
  <si>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</si>
  <si>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</si>
  <si>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</si>
  <si>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</si>
  <si>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</si>
  <si>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</si>
  <si>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</si>
  <si>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</si>
  <si>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</si>
  <si>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</si>
  <si>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</si>
  <si>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</si>
  <si>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</si>
  <si>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</si>
  <si>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</si>
  <si>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</si>
  <si>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</si>
  <si>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</si>
  <si>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</si>
  <si>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</si>
  <si>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</si>
  <si>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</si>
  <si>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</si>
  <si>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</si>
  <si>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</si>
  <si>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</si>
  <si>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</si>
  <si>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</si>
  <si>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</si>
  <si>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</si>
  <si>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</si>
  <si>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</si>
  <si>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</si>
  <si>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</si>
  <si>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</si>
  <si>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</si>
  <si>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</si>
  <si>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</si>
  <si>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</si>
  <si>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</si>
  <si>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</si>
  <si>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</si>
  <si>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</si>
  <si>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</si>
  <si>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</si>
  <si>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</si>
  <si>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</si>
  <si>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</si>
  <si>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</si>
  <si>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</si>
  <si>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</si>
  <si>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</si>
  <si>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</si>
  <si>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</si>
  <si>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</si>
  <si>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</si>
  <si>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</si>
  <si>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</si>
  <si>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</si>
  <si>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</si>
  <si>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</si>
  <si>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</si>
  <si>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</si>
  <si>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</si>
  <si>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</si>
  <si>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</si>
  <si>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</si>
  <si>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</si>
  <si>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</si>
  <si>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</si>
  <si>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</si>
  <si>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</si>
  <si>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</si>
  <si>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</si>
  <si>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</si>
  <si>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</si>
  <si>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</si>
  <si>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</si>
  <si>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</si>
  <si>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</si>
  <si>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</si>
  <si>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</si>
  <si>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</si>
  <si>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</si>
  <si>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</si>
  <si>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</si>
  <si>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</si>
  <si>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</si>
  <si>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</si>
  <si>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</si>
  <si>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</si>
  <si>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</si>
  <si>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</si>
  <si>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</si>
  <si>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</si>
  <si>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</si>
  <si>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</si>
  <si>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</si>
  <si>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</si>
  <si>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</si>
  <si>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</si>
  <si>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</si>
  <si>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</si>
  <si>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</si>
  <si>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</si>
  <si>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</si>
  <si>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</si>
  <si>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</si>
  <si>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</si>
  <si>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</si>
  <si>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</si>
  <si>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</si>
  <si>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</si>
  <si>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</si>
  <si>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</si>
  <si>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</si>
  <si>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</si>
  <si>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</si>
  <si>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</si>
  <si>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</si>
  <si>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</si>
  <si>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</si>
  <si>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</si>
  <si>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</si>
  <si>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</si>
  <si>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</si>
  <si>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</si>
  <si>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</si>
  <si>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</si>
  <si>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</si>
  <si>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</si>
  <si>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</si>
  <si>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</si>
  <si>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</si>
  <si>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</si>
  <si>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</si>
  <si>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</si>
  <si>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</si>
  <si>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</si>
  <si>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</si>
  <si>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</si>
  <si>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</si>
  <si>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</si>
  <si>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</si>
  <si>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</si>
  <si>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</si>
  <si>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</si>
  <si>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</si>
  <si>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</si>
  <si>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</si>
  <si>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</si>
  <si>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</si>
  <si>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</si>
  <si>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</si>
  <si>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</si>
  <si>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</si>
  <si>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</si>
  <si>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</si>
  <si>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</si>
  <si>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</si>
  <si>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</si>
  <si>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</si>
  <si>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</si>
  <si>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</si>
  <si>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</si>
  <si>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</si>
  <si>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</si>
  <si>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</si>
  <si>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</si>
  <si>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</si>
  <si>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</si>
  <si>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</si>
  <si>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</si>
  <si>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</si>
  <si>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</si>
  <si>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</si>
  <si>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</si>
  <si>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</si>
  <si>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</si>
  <si>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</si>
  <si>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</si>
  <si>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</si>
  <si>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</si>
  <si>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</si>
  <si>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</si>
  <si>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</si>
  <si>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</si>
  <si>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</si>
  <si>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</si>
  <si>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</si>
  <si>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</si>
  <si>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</si>
  <si>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</si>
  <si>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</si>
  <si>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</si>
  <si>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</si>
  <si>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</si>
  <si>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</si>
  <si>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</si>
  <si>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</si>
  <si>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</si>
  <si>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</si>
  <si>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</si>
  <si>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</si>
  <si>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</si>
  <si>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</si>
  <si>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</si>
  <si>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</si>
  <si>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</si>
  <si>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</si>
  <si>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</si>
  <si>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</si>
  <si>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</si>
  <si>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</si>
  <si>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</si>
  <si>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</si>
  <si>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</si>
  <si>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</si>
  <si>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</si>
  <si>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</si>
  <si>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</si>
  <si>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</si>
  <si>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</si>
  <si>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</si>
  <si>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</si>
  <si>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</si>
  <si>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</si>
  <si>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</si>
  <si>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</si>
  <si>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</si>
  <si>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</si>
  <si>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</si>
  <si>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</si>
  <si>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</si>
  <si>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</si>
  <si>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</si>
  <si>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</si>
  <si>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</si>
  <si>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</si>
  <si>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</si>
  <si>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</si>
  <si>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</si>
  <si>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</si>
  <si>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</si>
  <si>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</si>
  <si>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</si>
  <si>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</si>
  <si>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</si>
  <si>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</si>
  <si>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</si>
  <si>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</si>
  <si>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</si>
  <si>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</si>
  <si>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</si>
  <si>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</si>
  <si>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</si>
  <si>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</si>
  <si>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</si>
  <si>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</si>
  <si>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</si>
  <si>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</si>
  <si>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</si>
  <si>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</si>
  <si>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</si>
  <si>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</si>
  <si>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</si>
  <si>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</si>
  <si>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</si>
  <si>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</si>
  <si>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</si>
  <si>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</si>
  <si>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</si>
  <si>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</si>
  <si>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</si>
  <si>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</si>
  <si>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</si>
  <si>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</si>
  <si>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</si>
  <si>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</si>
  <si>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</si>
  <si>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</si>
  <si>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</si>
  <si>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</si>
  <si>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</si>
  <si>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</si>
  <si>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</si>
  <si>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</si>
  <si>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</si>
  <si>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</si>
  <si>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</si>
  <si>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</si>
  <si>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</si>
  <si>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</si>
  <si>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</si>
  <si>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</si>
  <si>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</si>
  <si>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</si>
  <si>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</si>
  <si>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</si>
  <si>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</si>
  <si>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</si>
  <si>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</si>
  <si>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</si>
  <si>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</si>
  <si>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</si>
  <si>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</si>
  <si>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</si>
  <si>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</si>
  <si>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</si>
  <si>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</si>
  <si>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</si>
  <si>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</si>
  <si>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</si>
  <si>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</si>
  <si>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</si>
  <si>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</si>
  <si>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</si>
  <si>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</si>
  <si>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</si>
  <si>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</si>
  <si>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</si>
  <si>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</si>
  <si>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</si>
  <si>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</si>
  <si>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</si>
  <si>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</si>
  <si>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</si>
  <si>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</si>
  <si>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</si>
  <si>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</si>
  <si>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</si>
  <si>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</si>
  <si>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</si>
  <si>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</si>
  <si>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</si>
  <si>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</si>
  <si>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</si>
  <si>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</si>
  <si>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</si>
  <si>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</si>
  <si>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</si>
  <si>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</si>
  <si>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</si>
  <si>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</si>
  <si>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</si>
  <si>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</si>
  <si>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</si>
  <si>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</si>
  <si>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</si>
  <si>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</si>
  <si>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</si>
  <si>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</si>
  <si>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</si>
  <si>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</si>
  <si>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</si>
  <si>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</si>
  <si>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</si>
  <si>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</si>
  <si>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</si>
  <si>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</si>
  <si>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</si>
  <si>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</si>
  <si>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</si>
  <si>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</si>
  <si>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</si>
  <si>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</si>
  <si>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</si>
  <si>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</si>
  <si>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</si>
  <si>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</si>
  <si>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</si>
  <si>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</si>
  <si>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</si>
  <si>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</si>
  <si>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</si>
  <si>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</si>
  <si>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</si>
  <si>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</si>
  <si>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</si>
  <si>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</si>
  <si>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</si>
  <si>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</si>
  <si>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</si>
  <si>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</si>
  <si>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</si>
  <si>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</si>
  <si>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</si>
  <si>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</si>
  <si>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</si>
  <si>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</si>
  <si>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</si>
  <si>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</si>
  <si>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</si>
  <si>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</si>
  <si>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</si>
  <si>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</si>
  <si>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</si>
  <si>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</si>
  <si>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</si>
  <si>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</si>
  <si>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</si>
  <si>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</si>
  <si>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</si>
  <si>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</si>
  <si>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</si>
  <si>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</si>
  <si>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</si>
  <si>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</si>
  <si>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</si>
  <si>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</si>
  <si>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</si>
  <si>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</si>
  <si>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</si>
  <si>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</si>
  <si>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</si>
  <si>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</si>
  <si>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</si>
  <si>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</si>
  <si>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</si>
  <si>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</si>
  <si>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</si>
  <si>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</si>
  <si>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</si>
  <si>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</si>
  <si>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</si>
  <si>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</si>
  <si>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</si>
  <si>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</si>
  <si>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</si>
  <si>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</si>
  <si>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</si>
  <si>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</si>
  <si>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</si>
  <si>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</si>
  <si>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</si>
  <si>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</si>
  <si>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</si>
  <si>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</si>
  <si>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</si>
  <si>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</si>
  <si>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</si>
  <si>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</si>
  <si>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</si>
  <si>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</si>
  <si>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</si>
  <si>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</si>
  <si>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</si>
  <si>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</si>
  <si>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</si>
  <si>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</si>
  <si>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</si>
  <si>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</si>
  <si>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</si>
  <si>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</si>
  <si>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</si>
  <si>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</si>
  <si>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</si>
  <si>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</si>
  <si>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</si>
  <si>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</si>
  <si>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</si>
  <si>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</si>
  <si>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</si>
  <si>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</si>
  <si>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</si>
  <si>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</si>
  <si>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</si>
  <si>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</si>
  <si>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</si>
  <si>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</si>
  <si>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</si>
  <si>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</si>
  <si>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</si>
  <si>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</si>
  <si>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</si>
  <si>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</si>
  <si>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</si>
  <si>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</si>
  <si>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</si>
  <si>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</si>
  <si>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</si>
  <si>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</si>
  <si>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</si>
  <si>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</si>
  <si>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</si>
  <si>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</si>
  <si>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</si>
  <si>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</si>
  <si>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</si>
  <si>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</si>
  <si>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</si>
  <si>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</si>
  <si>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</si>
  <si>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</si>
  <si>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</si>
  <si>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</si>
  <si>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</si>
  <si>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</si>
  <si>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</si>
  <si>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</si>
  <si>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</si>
  <si>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</si>
  <si>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</si>
  <si>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</si>
  <si>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</si>
  <si>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</si>
  <si>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</si>
  <si>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</si>
  <si>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</si>
  <si>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</si>
  <si>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</si>
  <si>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</si>
  <si>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</si>
  <si>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</si>
  <si>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</si>
  <si>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</si>
  <si>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</si>
  <si>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</si>
  <si>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</si>
  <si>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</si>
  <si>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</si>
  <si>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</si>
  <si>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</si>
  <si>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</si>
  <si>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</si>
  <si>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</si>
  <si>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</si>
  <si>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</si>
  <si>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</si>
  <si>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</si>
  <si>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</si>
  <si>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</si>
  <si>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</si>
  <si>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</si>
  <si>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</si>
  <si>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</si>
  <si>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</si>
  <si>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</si>
  <si>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</si>
  <si>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</si>
  <si>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</si>
  <si>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</si>
  <si>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</si>
  <si>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</si>
  <si>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</si>
  <si>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</si>
  <si>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</si>
  <si>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</si>
  <si>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</si>
  <si>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</si>
  <si>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</si>
  <si>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</si>
  <si>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</si>
  <si>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</si>
  <si>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</si>
  <si>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</si>
  <si>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</si>
  <si>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</si>
  <si>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</si>
  <si>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</si>
  <si>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</si>
  <si>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</si>
  <si>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</si>
  <si>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</si>
  <si>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</si>
  <si>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</si>
  <si>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</si>
  <si>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</si>
  <si>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</si>
  <si>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</si>
  <si>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</si>
  <si>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</si>
  <si>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</si>
  <si>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</si>
  <si>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</si>
  <si>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</si>
  <si>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</si>
  <si>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</si>
  <si>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</si>
  <si>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</si>
  <si>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</si>
  <si>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</si>
  <si>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</si>
  <si>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</si>
  <si>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</si>
  <si>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</si>
  <si>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</si>
  <si>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</si>
  <si>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</si>
  <si>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</si>
  <si>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</si>
  <si>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</si>
  <si>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</si>
  <si>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</si>
  <si>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</si>
  <si>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</si>
  <si>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</si>
  <si>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</si>
  <si>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</si>
  <si>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</si>
  <si>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</si>
  <si>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</si>
  <si>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</si>
  <si>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</si>
  <si>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</si>
  <si>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</si>
  <si>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</si>
  <si>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</si>
  <si>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</si>
  <si>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</si>
  <si>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</si>
  <si>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</si>
  <si>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</si>
  <si>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</si>
  <si>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</si>
  <si>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</si>
  <si>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</si>
  <si>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</si>
  <si>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</si>
  <si>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</si>
  <si>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</si>
  <si>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</si>
  <si>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</si>
  <si>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</si>
  <si>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</si>
  <si>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</si>
  <si>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</si>
  <si>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</si>
  <si>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</si>
  <si>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</si>
  <si>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</si>
  <si>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</si>
  <si>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</si>
  <si>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</si>
  <si>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</si>
  <si>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</si>
  <si>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</si>
  <si>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</si>
  <si>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</si>
  <si>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</si>
  <si>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</si>
  <si>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</si>
  <si>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</si>
  <si>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</si>
  <si>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</si>
  <si>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</si>
  <si>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</si>
  <si>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</si>
  <si>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</si>
  <si>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</si>
  <si>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</si>
  <si>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</si>
  <si>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</si>
  <si>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</si>
  <si>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</si>
  <si>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</si>
  <si>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</si>
  <si>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</si>
  <si>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</si>
  <si>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</si>
  <si>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</si>
  <si>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</si>
  <si>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</si>
  <si>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</si>
  <si>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</si>
  <si>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</si>
  <si>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</si>
  <si>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</si>
  <si>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</si>
  <si>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</si>
  <si>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</si>
  <si>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</si>
  <si>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</si>
  <si>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</si>
  <si>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</si>
  <si>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</si>
  <si>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</si>
  <si>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</si>
  <si>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</si>
  <si>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</si>
  <si>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</si>
  <si>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</si>
  <si>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</si>
  <si>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</si>
  <si>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</si>
  <si>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</si>
  <si>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</si>
  <si>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</si>
  <si>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</si>
  <si>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</si>
  <si>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</si>
  <si>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</si>
  <si>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</si>
  <si>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</si>
  <si>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</si>
  <si>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</si>
  <si>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</si>
  <si>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</si>
  <si>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</si>
  <si>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</si>
  <si>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</si>
  <si>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</si>
  <si>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</si>
  <si>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</si>
  <si>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</si>
  <si>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</si>
  <si>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</si>
  <si>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</si>
  <si>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</si>
  <si>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</si>
  <si>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</si>
  <si>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</si>
  <si>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</si>
  <si>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</si>
  <si>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</si>
  <si>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</si>
  <si>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</si>
  <si>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</si>
  <si>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</si>
  <si>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</si>
  <si>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</si>
  <si>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</si>
  <si>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</si>
  <si>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</si>
  <si>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</si>
  <si>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</si>
  <si>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</si>
  <si>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</si>
  <si>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</si>
  <si>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</si>
  <si>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</si>
  <si>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</si>
  <si>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</si>
  <si>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</si>
  <si>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</si>
  <si>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</si>
  <si>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</si>
  <si>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</si>
  <si>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</si>
  <si>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</si>
  <si>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</si>
  <si>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</si>
  <si>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</si>
  <si>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</si>
  <si>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</si>
  <si>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</si>
  <si>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</si>
  <si>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</si>
  <si>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</si>
  <si>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</si>
  <si>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</si>
  <si>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</si>
  <si>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</si>
  <si>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</si>
  <si>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</si>
  <si>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</si>
  <si>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</si>
  <si>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</si>
  <si>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</si>
  <si>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</si>
  <si>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</si>
  <si>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</si>
  <si>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</si>
  <si>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</si>
  <si>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</si>
  <si>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</si>
  <si>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</si>
  <si>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</si>
  <si>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</si>
  <si>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</si>
  <si>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</si>
  <si>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</si>
  <si>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</si>
  <si>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</si>
  <si>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</si>
  <si>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</si>
  <si>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</si>
  <si>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</si>
  <si>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</si>
  <si>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</si>
  <si>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</si>
  <si>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</si>
  <si>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</si>
  <si>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</si>
  <si>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</si>
  <si>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</si>
  <si>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</si>
  <si>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</si>
  <si>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</si>
  <si>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</si>
  <si>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</si>
  <si>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</si>
  <si>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</si>
  <si>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</si>
  <si>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</si>
  <si>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</si>
  <si>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</si>
  <si>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</si>
  <si>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</si>
  <si>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</si>
  <si>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</si>
  <si>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</si>
  <si>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</si>
  <si>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</si>
  <si>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</si>
  <si>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</si>
  <si>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</si>
  <si>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</si>
  <si>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</si>
  <si>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</si>
  <si>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</si>
  <si>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</si>
  <si>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</si>
  <si>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</si>
  <si>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</si>
  <si>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</si>
  <si>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</si>
  <si>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</si>
  <si>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</si>
  <si>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</si>
  <si>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</si>
  <si>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</si>
  <si>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</si>
  <si>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</si>
  <si>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</si>
  <si>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</si>
  <si>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</si>
  <si>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</si>
  <si>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</si>
  <si>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</si>
  <si>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</si>
  <si>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</si>
  <si>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</si>
  <si>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</si>
  <si>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</si>
  <si>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</si>
  <si>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</si>
  <si>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</si>
  <si>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</si>
  <si>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</si>
  <si>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</si>
  <si>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</si>
  <si>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</si>
  <si>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</si>
  <si>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</si>
  <si>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</si>
  <si>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</si>
  <si>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</si>
  <si>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</si>
  <si>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</si>
  <si>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</si>
  <si>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</si>
  <si>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</si>
  <si>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</si>
  <si>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</si>
  <si>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</si>
  <si>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</si>
  <si>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</si>
  <si>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</si>
  <si>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</si>
  <si>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</si>
  <si>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</si>
  <si>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</si>
  <si>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</si>
  <si>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</si>
  <si>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</si>
  <si>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</si>
  <si>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</si>
  <si>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</si>
  <si>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</si>
  <si>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</si>
  <si>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</si>
  <si>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</si>
  <si>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</si>
  <si>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</si>
  <si>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</si>
  <si>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</si>
  <si>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</si>
  <si>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</si>
  <si>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</si>
  <si>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</si>
  <si>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</si>
  <si>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</si>
  <si>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</si>
  <si>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</si>
  <si>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</si>
  <si>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</si>
  <si>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</si>
  <si>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</si>
  <si>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</si>
  <si>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</si>
  <si>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</si>
  <si>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</si>
  <si>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</si>
  <si>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</si>
  <si>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</si>
  <si>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</si>
  <si>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</si>
  <si>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</si>
  <si>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</si>
  <si>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</si>
  <si>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</si>
  <si>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</si>
  <si>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</si>
  <si>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</si>
  <si>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</si>
  <si>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</si>
  <si>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</si>
  <si>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</si>
  <si>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</si>
  <si>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</si>
  <si>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</si>
  <si>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</si>
  <si>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</si>
  <si>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</si>
  <si>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</si>
  <si>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</si>
  <si>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</si>
  <si>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</si>
  <si>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</si>
  <si>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</si>
  <si>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</si>
  <si>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</si>
  <si>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</si>
  <si>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</si>
  <si>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</si>
  <si>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</si>
  <si>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</si>
  <si>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</si>
  <si>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</si>
  <si>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</si>
  <si>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</si>
  <si>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</si>
  <si>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</si>
  <si>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</si>
  <si>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</si>
  <si>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</si>
  <si>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</si>
  <si>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</si>
  <si>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</si>
  <si>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</si>
  <si>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</si>
  <si>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</si>
  <si>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</si>
  <si>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</si>
  <si>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</si>
  <si>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</si>
  <si>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</si>
  <si>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</si>
  <si>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</si>
  <si>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</si>
  <si>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</si>
  <si>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</si>
  <si>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</si>
  <si>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</si>
  <si>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</si>
  <si>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</si>
  <si>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</si>
  <si>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</si>
  <si>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</si>
  <si>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</si>
  <si>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</si>
  <si>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</si>
  <si>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</si>
  <si>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</si>
  <si>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</si>
  <si>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</si>
  <si>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</si>
  <si>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</si>
  <si>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</si>
  <si>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</si>
  <si>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</si>
  <si>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</si>
  <si>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</si>
  <si>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</si>
  <si>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</si>
  <si>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</si>
  <si>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</si>
  <si>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</si>
  <si>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</si>
  <si>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</si>
  <si>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</si>
  <si>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</si>
  <si>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</si>
  <si>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</si>
  <si>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</si>
  <si>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</si>
  <si>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</si>
  <si>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</si>
  <si>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</si>
  <si>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</si>
  <si>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</si>
  <si>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</si>
  <si>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</si>
  <si>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</si>
  <si>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</si>
  <si>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</si>
  <si>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</si>
  <si>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</si>
  <si>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</si>
  <si>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</si>
  <si>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</si>
  <si>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</si>
  <si>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</si>
  <si>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</si>
  <si>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</si>
  <si>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</si>
  <si>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</si>
  <si>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</si>
  <si>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</si>
  <si>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</si>
  <si>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</si>
  <si>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</si>
  <si>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</si>
  <si>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</si>
  <si>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</si>
  <si>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</si>
  <si>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</si>
  <si>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</si>
  <si>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</si>
  <si>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</si>
  <si>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</si>
  <si>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</si>
  <si>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</si>
  <si>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</si>
  <si>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</si>
  <si>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</si>
  <si>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</si>
  <si>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</si>
  <si>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</si>
  <si>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</si>
  <si>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</si>
  <si>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</si>
  <si>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</si>
  <si>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</si>
  <si>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</si>
  <si>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</si>
  <si>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</si>
  <si>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</si>
  <si>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</si>
  <si>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</si>
  <si>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</si>
  <si>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</si>
  <si>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</si>
  <si>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</si>
  <si>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</si>
  <si>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</si>
  <si>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</si>
  <si>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</si>
  <si>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</si>
  <si>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</si>
  <si>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</si>
  <si>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</si>
  <si>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</si>
  <si>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</si>
  <si>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</si>
  <si>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</si>
  <si>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</si>
  <si>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</si>
  <si>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</si>
  <si>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</si>
  <si>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</si>
  <si>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</si>
  <si>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</si>
  <si>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</si>
  <si>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</si>
  <si>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</si>
  <si>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</si>
  <si>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</si>
  <si>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</si>
  <si>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</si>
  <si>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</si>
  <si>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</si>
  <si>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</si>
  <si>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</si>
  <si>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</si>
  <si>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</si>
  <si>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</si>
  <si>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</si>
  <si>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</si>
  <si>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</si>
  <si>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</si>
  <si>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</si>
  <si>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</si>
  <si>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</si>
  <si>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</si>
  <si>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</si>
  <si>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</si>
  <si>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</si>
  <si>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</si>
  <si>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</si>
  <si>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</si>
  <si>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</si>
  <si>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</si>
  <si>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</si>
  <si>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</si>
  <si>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</si>
  <si>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</si>
  <si>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</si>
  <si>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</si>
  <si>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</si>
  <si>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</si>
  <si>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</si>
  <si>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</si>
  <si>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</si>
  <si>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</si>
  <si>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</si>
  <si>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</si>
  <si>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</si>
  <si>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</si>
  <si>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</si>
  <si>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</si>
  <si>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</si>
  <si>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</si>
  <si>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</si>
  <si>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</si>
  <si>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</si>
  <si>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</si>
  <si>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</si>
  <si>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</si>
  <si>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</si>
  <si>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</si>
  <si>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</si>
  <si>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</si>
  <si>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</si>
  <si>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</si>
  <si>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</si>
  <si>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</si>
  <si>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</si>
  <si>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</si>
  <si>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</si>
  <si>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</si>
  <si>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</si>
  <si>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</si>
  <si>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</si>
  <si>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</si>
  <si>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</si>
  <si>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</si>
  <si>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</si>
  <si>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</si>
  <si>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</si>
  <si>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</si>
  <si>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</si>
  <si>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</si>
  <si>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</si>
  <si>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</si>
  <si>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</si>
  <si>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</si>
  <si>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</si>
  <si>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</si>
  <si>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</si>
  <si>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</si>
  <si>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</si>
  <si>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</si>
  <si>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</si>
  <si>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</si>
  <si>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</si>
  <si>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</si>
  <si>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</si>
  <si>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</si>
  <si>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</si>
  <si>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</si>
  <si>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</si>
  <si>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</si>
  <si>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</si>
  <si>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</si>
  <si>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</si>
  <si>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</si>
  <si>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</si>
  <si>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</si>
  <si>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</si>
  <si>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</si>
  <si>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</si>
  <si>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</si>
  <si>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</si>
  <si>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</si>
  <si>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</si>
  <si>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</si>
  <si>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</si>
  <si>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</si>
  <si>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</si>
  <si>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</si>
  <si>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</si>
  <si>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</si>
  <si>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</si>
  <si>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</si>
  <si>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</si>
  <si>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</si>
  <si>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</si>
  <si>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</si>
  <si>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</si>
  <si>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</si>
  <si>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</si>
  <si>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</si>
  <si>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</si>
  <si>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</si>
  <si>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</si>
  <si>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</si>
  <si>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</si>
  <si>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</si>
  <si>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</si>
  <si>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</si>
  <si>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</si>
  <si>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</si>
  <si>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</si>
  <si>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</si>
  <si>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</si>
  <si>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</si>
  <si>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</si>
  <si>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</si>
  <si>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</si>
  <si>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</si>
  <si>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</si>
  <si>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</si>
  <si>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</si>
  <si>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</si>
  <si>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</si>
  <si>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</si>
  <si>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</si>
  <si>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</si>
  <si>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</si>
  <si>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</si>
  <si>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</si>
  <si>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</si>
  <si>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</si>
  <si>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</si>
  <si>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</si>
  <si>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</si>
  <si>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</si>
  <si>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</si>
  <si>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</si>
  <si>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</si>
  <si>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</si>
  <si>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</si>
  <si>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</si>
  <si>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</si>
  <si>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</si>
  <si>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</si>
  <si>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</si>
  <si>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</si>
  <si>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</si>
  <si>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</si>
  <si>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</si>
  <si>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</si>
  <si>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</si>
  <si>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</si>
  <si>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</si>
  <si>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</si>
  <si>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</si>
  <si>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</si>
  <si>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</si>
  <si>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</si>
  <si>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</si>
  <si>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</si>
  <si>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</si>
  <si>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</si>
  <si>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</si>
  <si>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</si>
  <si>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</si>
  <si>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</si>
  <si>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</si>
  <si>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</si>
  <si>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</si>
  <si>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</si>
  <si>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</si>
  <si>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</si>
  <si>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</si>
  <si>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</si>
  <si>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</si>
  <si>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</si>
  <si>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</si>
  <si>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</si>
  <si>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</si>
  <si>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</si>
  <si>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</si>
  <si>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</si>
  <si>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</si>
  <si>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</si>
  <si>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</si>
  <si>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</si>
  <si>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</si>
  <si>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</si>
  <si>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</si>
  <si>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</si>
  <si>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</si>
  <si>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</si>
  <si>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</si>
  <si>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</si>
  <si>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</si>
  <si>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</si>
  <si>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</si>
  <si>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</si>
  <si>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</si>
  <si>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</si>
  <si>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</si>
  <si>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</si>
  <si>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</si>
  <si>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</si>
  <si>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</si>
  <si>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</si>
  <si>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</si>
  <si>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</si>
  <si>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</si>
  <si>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</si>
  <si>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</si>
  <si>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</si>
  <si>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</si>
  <si>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</si>
  <si>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</si>
  <si>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</si>
  <si>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</si>
  <si>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</si>
  <si>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</si>
  <si>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</si>
  <si>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</si>
  <si>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</si>
  <si>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</si>
  <si>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</si>
  <si>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</si>
  <si>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</si>
  <si>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</si>
  <si>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</si>
  <si>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</si>
  <si>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</si>
  <si>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</si>
  <si>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</si>
  <si>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</si>
  <si>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</si>
  <si>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</si>
  <si>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</si>
  <si>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</si>
  <si>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</si>
  <si>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</si>
  <si>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</si>
  <si>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</si>
  <si>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</si>
  <si>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</si>
  <si>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</si>
  <si>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</si>
  <si>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</si>
  <si>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</si>
  <si>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</si>
  <si>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</si>
  <si>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</si>
  <si>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</si>
  <si>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</si>
  <si>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</si>
  <si>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</si>
  <si>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</si>
  <si>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</si>
  <si>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</si>
  <si>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</si>
  <si>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</si>
  <si>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</si>
  <si>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</si>
  <si>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</si>
  <si>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</si>
  <si>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</si>
  <si>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</si>
  <si>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</si>
  <si>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</si>
  <si>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</si>
  <si>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</si>
  <si>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</si>
  <si>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</si>
  <si>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</si>
  <si>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</si>
  <si>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</si>
  <si>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</si>
  <si>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</si>
  <si>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</si>
  <si>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</si>
  <si>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</si>
  <si>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</si>
  <si>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</si>
  <si>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</si>
  <si>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</si>
  <si>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</si>
  <si>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</si>
  <si>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</si>
  <si>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</si>
  <si>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</si>
  <si>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</si>
  <si>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</si>
  <si>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</si>
  <si>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</si>
  <si>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</si>
  <si>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</si>
  <si>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</si>
  <si>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</si>
  <si>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</si>
  <si>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</si>
  <si>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</si>
  <si>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</si>
  <si>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</si>
  <si>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</si>
  <si>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</si>
  <si>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</si>
  <si>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</si>
  <si>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</si>
  <si>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</si>
  <si>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</si>
  <si>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</si>
  <si>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</si>
  <si>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</si>
  <si>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</si>
  <si>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</si>
  <si>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</si>
  <si>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</si>
  <si>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</si>
  <si>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</si>
  <si>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</si>
  <si>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</si>
  <si>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</si>
  <si>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</si>
  <si>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</si>
  <si>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</si>
  <si>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</si>
  <si>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</si>
  <si>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</si>
  <si>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</si>
  <si>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</si>
  <si>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</si>
  <si>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</si>
  <si>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</si>
  <si>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</si>
  <si>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</si>
  <si>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</si>
  <si>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</si>
  <si>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</si>
  <si>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</si>
  <si>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</si>
  <si>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</si>
  <si>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</si>
  <si>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</si>
  <si>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</si>
  <si>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</si>
  <si>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</si>
  <si>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</si>
  <si>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</si>
  <si>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</si>
  <si>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</si>
  <si>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</si>
  <si>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</si>
  <si>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</si>
  <si>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</si>
  <si>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</si>
  <si>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</si>
  <si>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</si>
  <si>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</si>
  <si>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</si>
  <si>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</si>
  <si>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</si>
  <si>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</si>
  <si>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</si>
  <si>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</si>
  <si>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</si>
  <si>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</si>
  <si>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</si>
  <si>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</si>
  <si>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</si>
  <si>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</si>
  <si>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</si>
  <si>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</si>
  <si>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</si>
  <si>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</si>
  <si>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</si>
  <si>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</si>
  <si>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</si>
  <si>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</si>
  <si>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</si>
  <si>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</si>
  <si>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</si>
  <si>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</si>
  <si>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</si>
  <si>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</si>
  <si>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</si>
  <si>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</si>
  <si>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</si>
  <si>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</si>
  <si>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</si>
  <si>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</si>
  <si>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</si>
  <si>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</si>
  <si>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</si>
  <si>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</si>
  <si>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</si>
  <si>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</si>
  <si>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</si>
  <si>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</si>
  <si>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</si>
  <si>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</si>
  <si>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</si>
  <si>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</si>
  <si>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</si>
  <si>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</si>
  <si>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</si>
  <si>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</si>
  <si>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</si>
  <si>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</si>
  <si>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</si>
  <si>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</si>
  <si>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</si>
  <si>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</si>
  <si>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</si>
  <si>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</si>
  <si>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</si>
  <si>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</si>
  <si>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</si>
  <si>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</si>
  <si>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</si>
  <si>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</si>
  <si>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</si>
  <si>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</si>
  <si>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</si>
  <si>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</si>
  <si>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</si>
  <si>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</si>
  <si>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</si>
  <si>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</si>
  <si>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</si>
  <si>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</si>
  <si>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</si>
  <si>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</si>
  <si>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</si>
  <si>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</si>
  <si>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</si>
  <si>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</si>
  <si>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</si>
  <si>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</si>
  <si>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</si>
  <si>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</si>
  <si>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</si>
  <si>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</si>
  <si>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</si>
  <si>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</si>
  <si>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</si>
  <si>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</si>
  <si>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</si>
  <si>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</si>
  <si>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</si>
  <si>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</si>
  <si>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</si>
  <si>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</si>
  <si>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</si>
  <si>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</si>
  <si>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</si>
  <si>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</si>
  <si>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</si>
  <si>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</si>
  <si>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</si>
  <si>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</si>
  <si>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</si>
  <si>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</si>
  <si>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</si>
  <si>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</si>
  <si>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</si>
  <si>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</si>
  <si>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</si>
  <si>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</si>
  <si>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</si>
  <si>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</si>
  <si>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</si>
  <si>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</si>
  <si>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</si>
  <si>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</si>
  <si>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</si>
  <si>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</si>
  <si>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</si>
  <si>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</si>
  <si>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</si>
  <si>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</si>
  <si>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</si>
  <si>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</si>
  <si>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</si>
  <si>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</si>
  <si>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</si>
  <si>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</si>
  <si>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</si>
  <si>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</si>
  <si>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</si>
  <si>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</si>
  <si>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</si>
  <si>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</si>
  <si>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</si>
  <si>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</si>
  <si>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</si>
  <si>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</si>
  <si>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</si>
  <si>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</si>
  <si>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</si>
  <si>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</si>
  <si>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</si>
  <si>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</si>
  <si>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</si>
  <si>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</si>
  <si>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</si>
  <si>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</si>
  <si>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</si>
  <si>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</si>
  <si>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</si>
  <si>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</si>
  <si>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</si>
  <si>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</si>
  <si>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</si>
  <si>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</si>
  <si>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</si>
  <si>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</si>
  <si>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</si>
  <si>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</si>
  <si>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</si>
  <si>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</si>
  <si>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</si>
  <si>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</si>
  <si>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</si>
  <si>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</si>
  <si>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</si>
  <si>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</si>
  <si>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</si>
  <si>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</si>
  <si>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</si>
  <si>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</si>
  <si>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</si>
  <si>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</si>
  <si>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</si>
  <si>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</si>
  <si>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</si>
  <si>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</si>
  <si>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</si>
  <si>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</si>
  <si>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</si>
  <si>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</si>
  <si>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</si>
  <si>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</si>
  <si>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</si>
  <si>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</si>
  <si>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</si>
  <si>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</si>
  <si>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</si>
  <si>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</si>
  <si>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</si>
  <si>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</si>
  <si>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</si>
  <si>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</si>
  <si>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</si>
  <si>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</si>
  <si>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</si>
  <si>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</si>
  <si>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</si>
  <si>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</si>
  <si>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</si>
  <si>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</si>
  <si>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</si>
  <si>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</si>
  <si>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</si>
  <si>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</si>
  <si>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</si>
  <si>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</si>
  <si>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</si>
  <si>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</si>
  <si>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</si>
  <si>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</si>
  <si>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</si>
  <si>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</si>
  <si>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</si>
  <si>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</si>
  <si>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</si>
  <si>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</si>
  <si>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</si>
  <si>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</si>
  <si>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</si>
  <si>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</si>
  <si>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</si>
  <si>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</si>
  <si>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</si>
  <si>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</si>
  <si>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</si>
  <si>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</si>
  <si>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</si>
  <si>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</si>
  <si>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</si>
  <si>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</si>
  <si>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</si>
  <si>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</si>
  <si>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</si>
  <si>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</si>
  <si>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</si>
  <si>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</si>
  <si>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</si>
  <si>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</si>
  <si>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</si>
  <si>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</si>
  <si>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</si>
  <si>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</si>
  <si>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</si>
  <si>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</si>
  <si>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</si>
  <si>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</si>
  <si>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</si>
  <si>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</si>
  <si>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</si>
  <si>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</si>
  <si>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</si>
  <si>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</si>
  <si>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</si>
  <si>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</si>
  <si>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</si>
  <si>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</si>
  <si>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</si>
  <si>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</si>
  <si>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</si>
  <si>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</si>
  <si>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</si>
  <si>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</si>
  <si>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</si>
  <si>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</si>
  <si>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</si>
  <si>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</si>
  <si>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</si>
  <si>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</si>
  <si>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</si>
  <si>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</si>
  <si>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</si>
  <si>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</si>
  <si>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</si>
  <si>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</si>
  <si>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</si>
  <si>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</si>
  <si>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</si>
  <si>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</si>
  <si>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</si>
  <si>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</si>
  <si>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</si>
  <si>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</si>
  <si>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</si>
  <si>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</si>
  <si>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</si>
  <si>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</si>
  <si>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</si>
  <si>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</si>
  <si>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</si>
  <si>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</si>
  <si>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</si>
  <si>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</si>
  <si>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</si>
  <si>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</si>
  <si>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</si>
  <si>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</si>
  <si>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</si>
  <si>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</si>
  <si>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</si>
  <si>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</si>
  <si>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</si>
  <si>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</si>
  <si>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</si>
  <si>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</si>
  <si>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</si>
  <si>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</si>
  <si>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</si>
  <si>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</si>
  <si>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</si>
  <si>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</si>
  <si>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</si>
  <si>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</si>
  <si>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</si>
  <si>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</si>
  <si>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</si>
  <si>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</si>
  <si>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</si>
  <si>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</si>
  <si>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</si>
  <si>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</si>
  <si>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</si>
  <si>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</si>
  <si>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</si>
  <si>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</si>
  <si>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</si>
  <si>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</si>
  <si>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</si>
  <si>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</si>
  <si>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</si>
  <si>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</si>
  <si>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</si>
  <si>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</si>
  <si>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</si>
  <si>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</si>
  <si>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</si>
  <si>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</si>
  <si>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</si>
  <si>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</si>
  <si>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</si>
  <si>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</si>
  <si>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</si>
  <si>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</si>
  <si>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</si>
  <si>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</si>
  <si>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</si>
  <si>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</si>
  <si>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</si>
  <si>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</si>
  <si>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</si>
  <si>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</si>
  <si>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</si>
  <si>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</si>
  <si>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</si>
  <si>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</si>
  <si>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</si>
  <si>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</si>
  <si>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</si>
  <si>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</si>
  <si>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</si>
  <si>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</si>
  <si>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</si>
  <si>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</si>
  <si>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</si>
  <si>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</si>
  <si>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</si>
  <si>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</si>
  <si>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</si>
  <si>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</si>
  <si>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</si>
  <si>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</si>
  <si>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</si>
  <si>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</si>
  <si>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</si>
  <si>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</si>
  <si>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</si>
  <si>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</si>
  <si>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</si>
  <si>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</si>
  <si>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</si>
  <si>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</si>
  <si>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</si>
  <si>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</si>
  <si>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</si>
  <si>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</si>
  <si>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</si>
  <si>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</si>
  <si>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</si>
  <si>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</si>
  <si>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</si>
  <si>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</si>
  <si>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</si>
  <si>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</si>
  <si>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</si>
  <si>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</si>
  <si>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</si>
  <si>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</si>
  <si>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</si>
  <si>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</si>
  <si>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</si>
  <si>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</si>
  <si>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</si>
  <si>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</si>
  <si>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</si>
  <si>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</si>
  <si>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</si>
  <si>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</si>
  <si>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</si>
  <si>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</si>
  <si>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</si>
  <si>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</si>
  <si>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</si>
  <si>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</si>
  <si>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</si>
  <si>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</si>
  <si>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</si>
  <si>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</si>
  <si>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</si>
  <si>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</si>
  <si>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</si>
  <si>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</si>
  <si>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</si>
  <si>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</si>
  <si>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</si>
  <si>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</si>
  <si>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</si>
  <si>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</si>
  <si>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</si>
  <si>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</si>
  <si>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</si>
  <si>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</si>
  <si>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</si>
  <si>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</si>
  <si>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</si>
  <si>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</si>
  <si>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</si>
  <si>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</si>
  <si>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</si>
  <si>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</si>
  <si>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</si>
  <si>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</si>
  <si>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</si>
  <si>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</si>
  <si>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</si>
  <si>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</si>
  <si>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</si>
  <si>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</si>
  <si>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</si>
  <si>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</si>
  <si>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</si>
  <si>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</si>
  <si>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</si>
  <si>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</si>
  <si>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</si>
  <si>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</si>
  <si>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</si>
  <si>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</si>
  <si>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</si>
  <si>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</si>
  <si>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</si>
  <si>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</si>
  <si>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</si>
  <si>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</si>
  <si>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</si>
  <si>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</si>
  <si>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</si>
  <si>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</si>
  <si>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</si>
  <si>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</si>
  <si>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</si>
  <si>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</si>
  <si>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</si>
  <si>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</si>
  <si>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</si>
  <si>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</si>
  <si>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</si>
  <si>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</si>
  <si>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</si>
  <si>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</si>
  <si>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</si>
  <si>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</si>
  <si>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</si>
  <si>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</si>
  <si>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</si>
  <si>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</si>
  <si>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</si>
  <si>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</si>
  <si>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</si>
  <si>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</si>
  <si>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</si>
  <si>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</si>
  <si>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</si>
  <si>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</si>
  <si>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</si>
  <si>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</si>
  <si>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</si>
  <si>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</si>
  <si>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</si>
  <si>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</si>
  <si>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</si>
  <si>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</si>
  <si>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</si>
  <si>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</si>
  <si>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</si>
  <si>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</si>
  <si>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</si>
  <si>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</si>
  <si>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</si>
  <si>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</si>
  <si>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</si>
  <si>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</si>
  <si>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</si>
  <si>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</si>
  <si>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</si>
  <si>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</si>
  <si>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</si>
  <si>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</si>
  <si>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</si>
  <si>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</si>
  <si>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</si>
  <si>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</si>
  <si>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</si>
  <si>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</si>
  <si>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</si>
  <si>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</si>
  <si>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</si>
  <si>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</si>
  <si>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</si>
  <si>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</si>
  <si>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</si>
  <si>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</si>
  <si>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</si>
  <si>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</si>
  <si>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</si>
  <si>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</si>
  <si>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</si>
  <si>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</si>
  <si>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</si>
  <si>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</si>
  <si>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</si>
  <si>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</si>
  <si>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</si>
  <si>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</si>
  <si>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</si>
  <si>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</si>
  <si>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</si>
  <si>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</si>
  <si>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</si>
  <si>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</si>
  <si>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</si>
  <si>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</si>
  <si>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</si>
  <si>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</si>
  <si>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</si>
  <si>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</si>
  <si>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</si>
  <si>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</si>
  <si>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</si>
  <si>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</si>
  <si>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</si>
  <si>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</si>
  <si>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</si>
  <si>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</si>
  <si>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</si>
  <si>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</si>
  <si>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</si>
  <si>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</si>
  <si>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</si>
  <si>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</si>
  <si>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</si>
  <si>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</si>
  <si>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</si>
  <si>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</si>
  <si>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</si>
  <si>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</si>
  <si>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</si>
  <si>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</si>
  <si>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</si>
  <si>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</si>
  <si>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</si>
  <si>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</si>
  <si>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</si>
  <si>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</si>
  <si>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</si>
  <si>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</si>
  <si>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</si>
  <si>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</si>
  <si>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</si>
  <si>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</si>
  <si>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</si>
  <si>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</si>
  <si>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</si>
  <si>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</si>
  <si>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</si>
  <si>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</si>
  <si>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</si>
  <si>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</si>
  <si>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</si>
  <si>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</si>
  <si>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</si>
  <si>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</si>
  <si>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</si>
  <si>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</si>
  <si>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</si>
  <si>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</si>
  <si>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</si>
  <si>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</si>
  <si>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</si>
  <si>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</si>
  <si>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</si>
  <si>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</si>
  <si>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</si>
  <si>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</si>
  <si>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</si>
  <si>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</si>
  <si>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</si>
  <si>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</si>
  <si>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</si>
  <si>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</si>
  <si>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</si>
  <si>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</si>
  <si>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</si>
  <si>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</si>
  <si>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</si>
  <si>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</si>
  <si>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</si>
  <si>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</si>
  <si>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</si>
  <si>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</si>
  <si>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</si>
  <si>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</si>
  <si>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</si>
  <si>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</si>
  <si>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</si>
  <si>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</si>
  <si>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</si>
  <si>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</si>
  <si>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</si>
  <si>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</si>
  <si>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</si>
  <si>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</si>
  <si>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</si>
  <si>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</si>
  <si>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</si>
  <si>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</si>
  <si>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</si>
  <si>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</si>
  <si>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</si>
  <si>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</si>
  <si>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</si>
  <si>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</si>
  <si>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</si>
  <si>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</si>
  <si>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</si>
  <si>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</si>
  <si>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</si>
  <si>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</si>
  <si>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</si>
  <si>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</si>
  <si>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</si>
  <si>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</si>
  <si>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</si>
  <si>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</si>
  <si>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</si>
  <si>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</si>
  <si>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</si>
  <si>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</si>
  <si>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</si>
  <si>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</si>
  <si>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</si>
  <si>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</si>
  <si>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</si>
  <si>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</si>
  <si>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</si>
  <si>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</si>
  <si>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</si>
  <si>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</si>
  <si>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</si>
  <si>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</si>
  <si>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</si>
  <si>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</si>
  <si>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</si>
  <si>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</si>
  <si>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</si>
  <si>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</si>
  <si>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</si>
  <si>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</si>
  <si>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</si>
  <si>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</si>
  <si>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</si>
  <si>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</si>
  <si>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</si>
  <si>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</si>
  <si>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</si>
  <si>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</si>
  <si>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</si>
  <si>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</si>
  <si>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</si>
  <si>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</si>
  <si>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</si>
  <si>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</si>
  <si>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</si>
  <si>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</si>
  <si>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</si>
  <si>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</si>
  <si>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</si>
  <si>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</si>
  <si>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</si>
  <si>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</si>
  <si>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</si>
  <si>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</si>
  <si>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</si>
  <si>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</si>
  <si>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</si>
  <si>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</si>
  <si>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</si>
  <si>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</si>
  <si>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</si>
  <si>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</si>
  <si>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</si>
  <si>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</si>
  <si>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</si>
  <si>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</si>
  <si>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</si>
  <si>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</si>
  <si>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</si>
  <si>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</si>
  <si>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</si>
  <si>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</si>
  <si>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</si>
  <si>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</si>
  <si>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</si>
  <si>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</si>
  <si>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</si>
  <si>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</si>
  <si>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</si>
  <si>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</si>
  <si>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</si>
  <si>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</si>
  <si>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</si>
  <si>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</si>
  <si>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</si>
  <si>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</si>
  <si>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</si>
  <si>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</si>
  <si>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</si>
  <si>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</si>
  <si>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</si>
  <si>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</si>
  <si>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</si>
  <si>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</si>
  <si>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</si>
  <si>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</si>
  <si>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</si>
  <si>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</si>
  <si>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</si>
  <si>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</si>
  <si>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</si>
  <si>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</si>
  <si>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</si>
  <si>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</si>
  <si>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</si>
  <si>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</si>
  <si>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</si>
  <si>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</si>
  <si>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</si>
  <si>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</si>
  <si>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</si>
  <si>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</si>
  <si>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</si>
  <si>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</si>
  <si>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</si>
  <si>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</si>
  <si>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</si>
  <si>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</si>
  <si>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</si>
  <si>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</si>
  <si>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</si>
  <si>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</si>
  <si>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</si>
  <si>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</si>
  <si>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</si>
  <si>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</si>
  <si>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</si>
  <si>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</si>
  <si>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</si>
  <si>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</si>
  <si>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</si>
  <si>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</si>
  <si>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</si>
  <si>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</si>
  <si>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</si>
  <si>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</si>
  <si>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</si>
  <si>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</si>
  <si>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</si>
  <si>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</si>
  <si>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</si>
  <si>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</si>
  <si>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</si>
  <si>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</si>
  <si>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</si>
  <si>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</si>
  <si>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</si>
  <si>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</si>
  <si>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</si>
  <si>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</si>
  <si>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</si>
  <si>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</si>
  <si>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</si>
  <si>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</si>
  <si>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</si>
  <si>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</si>
  <si>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</si>
  <si>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</si>
  <si>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</si>
  <si>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</si>
  <si>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</si>
  <si>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</si>
  <si>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</si>
  <si>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</si>
  <si>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</si>
  <si>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</si>
  <si>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</si>
  <si>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</si>
  <si>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</si>
  <si>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</si>
  <si>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</si>
  <si>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</si>
  <si>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</si>
  <si>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</si>
  <si>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</si>
  <si>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</si>
  <si>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</si>
  <si>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</si>
  <si>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</si>
  <si>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</si>
  <si>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</si>
  <si>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</si>
  <si>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</si>
  <si>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</si>
  <si>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</si>
  <si>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</si>
  <si>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</si>
  <si>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</si>
  <si>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</si>
  <si>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</si>
  <si>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</si>
  <si>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</si>
  <si>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</si>
  <si>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</si>
  <si>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</si>
  <si>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</si>
  <si>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</si>
  <si>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</si>
  <si>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</si>
  <si>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</si>
  <si>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</si>
  <si>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</si>
  <si>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</si>
  <si>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</si>
  <si>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</si>
  <si>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</si>
  <si>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</si>
  <si>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</si>
  <si>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</si>
  <si>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</si>
  <si>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</si>
  <si>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</si>
  <si>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</si>
  <si>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</si>
  <si>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</si>
  <si>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</si>
  <si>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</si>
  <si>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</si>
  <si>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</si>
  <si>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</si>
  <si>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</si>
  <si>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</si>
  <si>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</si>
  <si>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</si>
  <si>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</si>
  <si>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</si>
  <si>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</si>
  <si>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</si>
  <si>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</si>
  <si>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</si>
  <si>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</si>
  <si>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</si>
  <si>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</si>
  <si>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</si>
  <si>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</si>
  <si>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</si>
  <si>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</si>
  <si>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</si>
  <si>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</si>
  <si>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</si>
  <si>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</si>
  <si>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</si>
  <si>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</si>
  <si>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</si>
  <si>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</si>
  <si>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</si>
  <si>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</si>
  <si>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</si>
  <si>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</si>
  <si>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</si>
  <si>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</si>
  <si>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</si>
  <si>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</si>
  <si>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</si>
  <si>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</si>
  <si>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</si>
  <si>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</si>
  <si>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</si>
  <si>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</si>
  <si>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</si>
  <si>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</si>
  <si>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</si>
  <si>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</si>
  <si>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</si>
  <si>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</si>
  <si>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</si>
  <si>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</si>
  <si>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</si>
  <si>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</si>
  <si>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</si>
  <si>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</si>
  <si>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</si>
  <si>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</si>
  <si>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</si>
  <si>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</si>
  <si>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</si>
  <si>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</si>
  <si>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</si>
  <si>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</si>
  <si>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</si>
  <si>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</si>
  <si>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</si>
  <si>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</si>
  <si>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</si>
  <si>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</si>
  <si>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</si>
  <si>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</si>
  <si>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</si>
  <si>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</si>
  <si>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</si>
  <si>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</si>
  <si>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</si>
  <si>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</si>
  <si>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</si>
  <si>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</si>
  <si>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</si>
  <si>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</si>
  <si>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</si>
  <si>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</si>
  <si>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</si>
  <si>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</si>
  <si>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</si>
  <si>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</si>
  <si>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</si>
  <si>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</si>
  <si>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</si>
  <si>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</si>
  <si>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</si>
  <si>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</si>
  <si>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</si>
  <si>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</si>
  <si>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</si>
  <si>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</si>
  <si>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</si>
  <si>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</si>
  <si>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</si>
  <si>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</si>
  <si>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</si>
  <si>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</si>
  <si>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</si>
  <si>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</si>
  <si>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</si>
  <si>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</si>
  <si>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</si>
  <si>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</si>
  <si>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</si>
  <si>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</si>
  <si>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</si>
  <si>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</si>
  <si>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</si>
  <si>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</si>
  <si>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</si>
  <si>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</si>
  <si>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</si>
  <si>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</si>
  <si>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</si>
  <si>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</si>
  <si>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</si>
  <si>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</si>
  <si>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</si>
  <si>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</si>
  <si>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</si>
  <si>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</si>
  <si>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</si>
  <si>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</si>
  <si>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</si>
  <si>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</si>
  <si>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</si>
  <si>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</si>
  <si>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</si>
  <si>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</si>
  <si>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</si>
  <si>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</si>
  <si>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</si>
  <si>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</si>
  <si>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</si>
  <si>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</si>
  <si>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</si>
  <si>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</si>
  <si>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</si>
  <si>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</si>
  <si>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</si>
  <si>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</si>
  <si>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</si>
  <si>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</si>
  <si>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</si>
  <si>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</si>
  <si>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</si>
  <si>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</si>
  <si>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</si>
  <si>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</si>
  <si>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</si>
  <si>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</si>
  <si>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</si>
  <si>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</si>
  <si>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</si>
  <si>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</si>
  <si>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</si>
  <si>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</si>
  <si>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</si>
  <si>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</si>
  <si>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</si>
  <si>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</si>
  <si>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</si>
  <si>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</si>
  <si>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</si>
  <si>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</si>
  <si>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</si>
  <si>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</si>
  <si>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</si>
  <si>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</si>
  <si>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</si>
  <si>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</si>
  <si>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</si>
  <si>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</si>
  <si>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</si>
  <si>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</si>
  <si>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</si>
  <si>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</si>
  <si>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</si>
  <si>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</si>
  <si>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</si>
  <si>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</si>
  <si>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</si>
  <si>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</si>
  <si>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</si>
  <si>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</si>
  <si>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</si>
  <si>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</si>
  <si>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</si>
  <si>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</si>
  <si>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</si>
  <si>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</si>
  <si>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</si>
  <si>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</si>
  <si>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</si>
  <si>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</si>
  <si>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</si>
  <si>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</si>
  <si>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</si>
  <si>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</si>
  <si>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</si>
  <si>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</si>
  <si>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</si>
  <si>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</si>
  <si>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</si>
  <si>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</si>
  <si>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</si>
  <si>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</si>
  <si>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</si>
  <si>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</si>
  <si>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</si>
  <si>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</si>
  <si>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</si>
  <si>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</si>
  <si>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</si>
  <si>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</si>
  <si>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</si>
  <si>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</si>
  <si>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</si>
  <si>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</si>
  <si>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</si>
  <si>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</si>
  <si>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</si>
  <si>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</si>
  <si>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</si>
  <si>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</si>
  <si>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</si>
  <si>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</si>
  <si>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</si>
  <si>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</si>
  <si>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</si>
  <si>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</si>
  <si>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</si>
  <si>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</si>
  <si>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</si>
  <si>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</si>
  <si>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</si>
  <si>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</si>
  <si>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</si>
  <si>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</si>
  <si>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</si>
  <si>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</si>
  <si>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</si>
  <si>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</si>
  <si>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</si>
  <si>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</si>
  <si>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</si>
  <si>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</si>
  <si>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</si>
  <si>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</si>
  <si>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</si>
  <si>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</si>
  <si>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</si>
  <si>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</si>
  <si>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</si>
  <si>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</si>
  <si>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</si>
  <si>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</si>
  <si>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</si>
  <si>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</si>
  <si>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</si>
  <si>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</si>
  <si>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</si>
  <si>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</si>
  <si>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</si>
  <si>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</si>
  <si>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</si>
  <si>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</si>
  <si>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</si>
  <si>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</si>
  <si>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</si>
  <si>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</si>
  <si>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</si>
  <si>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</si>
  <si>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</si>
  <si>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</si>
  <si>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</si>
  <si>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</si>
  <si>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</si>
  <si>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</si>
  <si>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</si>
  <si>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</si>
  <si>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</si>
  <si>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</si>
  <si>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</si>
  <si>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</si>
  <si>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</si>
  <si>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</si>
  <si>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</si>
  <si>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</si>
  <si>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</si>
  <si>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</si>
  <si>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</si>
  <si>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</si>
  <si>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</si>
  <si>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</si>
  <si>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</si>
  <si>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</si>
  <si>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</si>
  <si>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</si>
  <si>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</si>
  <si>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</si>
  <si>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</si>
  <si>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</si>
  <si>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</si>
  <si>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</si>
  <si>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</si>
  <si>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</si>
  <si>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</si>
  <si>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</si>
  <si>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</si>
  <si>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</si>
  <si>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</si>
  <si>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</si>
  <si>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</si>
  <si>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</si>
  <si>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</si>
  <si>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</si>
  <si>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</si>
  <si>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</si>
  <si>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</si>
  <si>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</si>
  <si>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</si>
  <si>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</si>
  <si>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</si>
  <si>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</si>
  <si>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</si>
  <si>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</si>
  <si>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</si>
  <si>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</si>
  <si>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</si>
  <si>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</si>
  <si>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</si>
  <si>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</si>
  <si>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</si>
  <si>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</si>
  <si>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</si>
  <si>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</si>
  <si>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</si>
  <si>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</si>
  <si>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</si>
  <si>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</si>
  <si>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</si>
  <si>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</si>
  <si>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</si>
  <si>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</si>
  <si>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</si>
  <si>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</si>
  <si>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</si>
  <si>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</si>
  <si>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</si>
  <si>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</si>
  <si>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</si>
  <si>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</si>
  <si>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</si>
  <si>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</si>
  <si>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</si>
  <si>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</si>
  <si>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</si>
  <si>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</si>
  <si>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</si>
  <si>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</si>
  <si>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</si>
  <si>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</si>
  <si>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</si>
  <si>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</si>
  <si>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</si>
  <si>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</si>
  <si>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</si>
  <si>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</si>
  <si>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</si>
  <si>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</si>
  <si>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</si>
  <si>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</si>
  <si>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</si>
  <si>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</si>
  <si>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</si>
  <si>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</si>
  <si>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</si>
  <si>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</si>
  <si>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</si>
  <si>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</si>
  <si>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</si>
  <si>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</si>
  <si>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</si>
  <si>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</si>
  <si>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</si>
  <si>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</si>
  <si>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</si>
  <si>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</si>
  <si>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</si>
  <si>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</si>
  <si>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</si>
  <si>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</si>
  <si>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</si>
  <si>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</si>
  <si>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</si>
  <si>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</si>
  <si>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</si>
  <si>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</si>
  <si>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</si>
  <si>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</si>
  <si>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</si>
  <si>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</si>
  <si>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</si>
  <si>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</si>
  <si>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</si>
  <si>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</si>
  <si>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</si>
  <si>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</si>
  <si>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</si>
  <si>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</si>
  <si>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</si>
  <si>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</si>
  <si>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</si>
  <si>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</si>
  <si>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</si>
  <si>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</si>
  <si>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</si>
  <si>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</si>
  <si>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</si>
  <si>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</si>
  <si>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</si>
  <si>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</si>
  <si>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</si>
  <si>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</si>
  <si>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</si>
  <si>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</si>
  <si>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</si>
  <si>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</si>
  <si>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</si>
  <si>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</si>
  <si>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</si>
  <si>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</si>
  <si>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</si>
  <si>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</si>
  <si>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</si>
  <si>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</si>
  <si>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</si>
  <si>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</si>
  <si>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</si>
  <si>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</si>
  <si>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</si>
  <si>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</si>
  <si>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</si>
  <si>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</si>
  <si>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</si>
  <si>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</si>
  <si>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</si>
  <si>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</si>
  <si>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</si>
  <si>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</si>
  <si>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</si>
  <si>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</si>
  <si>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</si>
  <si>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</si>
  <si>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</si>
  <si>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</si>
  <si>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</si>
  <si>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</si>
  <si>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</si>
  <si>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</si>
  <si>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</si>
  <si>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</si>
  <si>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</si>
  <si>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</si>
  <si>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</si>
  <si>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</si>
  <si>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</si>
  <si>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</si>
  <si>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</si>
  <si>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</si>
  <si>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</si>
  <si>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</si>
  <si>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</si>
  <si>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</si>
  <si>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</si>
  <si>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</si>
  <si>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</si>
  <si>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</si>
  <si>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</si>
  <si>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</si>
  <si>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</si>
  <si>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</si>
  <si>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</si>
  <si>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</si>
  <si>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</si>
  <si>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</si>
  <si>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</si>
  <si>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</si>
  <si>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</si>
  <si>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</si>
  <si>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</si>
  <si>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</si>
  <si>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</si>
  <si>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</si>
  <si>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</si>
  <si>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</si>
  <si>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</si>
  <si>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</si>
  <si>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</si>
  <si>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</si>
  <si>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</si>
  <si>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</si>
  <si>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</si>
  <si>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</si>
  <si>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</si>
  <si>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</si>
  <si>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</si>
  <si>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</si>
  <si>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</si>
  <si>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</si>
  <si>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</si>
  <si>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</si>
  <si>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</si>
  <si>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</si>
  <si>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</si>
  <si>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</si>
  <si>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</si>
  <si>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</si>
  <si>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</si>
  <si>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</si>
  <si>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</si>
  <si>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</si>
  <si>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</si>
  <si>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</si>
  <si>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</si>
  <si>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</si>
  <si>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</si>
  <si>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</si>
  <si>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</si>
  <si>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</si>
  <si>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</si>
  <si>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</si>
  <si>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</si>
  <si>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</si>
  <si>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</si>
  <si>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</si>
  <si>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</si>
  <si>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</si>
  <si>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</si>
  <si>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</si>
  <si>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</si>
  <si>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</si>
  <si>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</si>
  <si>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</si>
  <si>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</si>
  <si>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</si>
  <si>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</si>
  <si>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</si>
  <si>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</si>
  <si>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</si>
  <si>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</si>
  <si>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</si>
  <si>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</si>
  <si>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</si>
  <si>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</si>
  <si>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</si>
  <si>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</si>
  <si>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</si>
  <si>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</si>
  <si>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</si>
  <si>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</si>
  <si>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</si>
  <si>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</si>
  <si>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</si>
  <si>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</si>
  <si>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</si>
  <si>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</si>
  <si>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</si>
  <si>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</si>
  <si>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</si>
  <si>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</si>
  <si>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</si>
  <si>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</si>
  <si>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</si>
  <si>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</si>
  <si>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</si>
  <si>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</si>
  <si>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</si>
  <si>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</si>
  <si>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</si>
  <si>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</si>
  <si>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</si>
  <si>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</si>
  <si>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</si>
  <si>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</si>
  <si>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</si>
  <si>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</si>
  <si>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</si>
  <si>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</si>
  <si>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</si>
  <si>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</si>
  <si>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</si>
  <si>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</si>
  <si>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</si>
  <si>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</si>
  <si>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</si>
  <si>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</si>
  <si>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</si>
  <si>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</si>
  <si>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</si>
  <si>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</si>
  <si>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</si>
  <si>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</si>
  <si>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</si>
  <si>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</si>
  <si>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</si>
  <si>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</si>
  <si>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</si>
  <si>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</si>
  <si>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</si>
  <si>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</si>
  <si>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</si>
  <si>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</si>
  <si>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</si>
  <si>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</si>
  <si>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</si>
  <si>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</si>
  <si>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</si>
  <si>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</si>
  <si>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</si>
  <si>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</si>
  <si>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</si>
  <si>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</si>
  <si>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</si>
  <si>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</si>
  <si>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</si>
  <si>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</si>
  <si>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</si>
  <si>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</si>
  <si>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</si>
  <si>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</si>
  <si>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</si>
  <si>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</si>
  <si>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</si>
  <si>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</si>
  <si>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</si>
  <si>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</si>
  <si>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</si>
  <si>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</si>
  <si>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</si>
  <si>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</si>
  <si>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</si>
  <si>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</si>
  <si>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</si>
  <si>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</si>
  <si>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</si>
  <si>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</si>
  <si>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</si>
  <si>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</si>
  <si>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</si>
  <si>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</si>
  <si>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</si>
  <si>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</si>
  <si>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</si>
  <si>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</si>
  <si>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</si>
  <si>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</si>
  <si>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</si>
  <si>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</si>
  <si>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</si>
  <si>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</si>
  <si>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</si>
  <si>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</si>
  <si>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</si>
  <si>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</si>
  <si>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</si>
  <si>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</si>
  <si>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</si>
  <si>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</si>
  <si>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</si>
  <si>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</si>
  <si>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</si>
  <si>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</si>
  <si>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</si>
  <si>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</si>
  <si>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</si>
  <si>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</si>
  <si>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</si>
  <si>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</si>
  <si>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</si>
  <si>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</si>
  <si>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</si>
  <si>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</si>
  <si>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</si>
  <si>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</si>
  <si>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</si>
  <si>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</si>
  <si>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</si>
  <si>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</si>
  <si>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</si>
  <si>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</si>
  <si>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</si>
  <si>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</si>
  <si>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</si>
  <si>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</si>
  <si>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</si>
  <si>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</si>
  <si>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</si>
  <si>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</si>
  <si>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</si>
  <si>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</si>
  <si>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</si>
  <si>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</si>
  <si>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</si>
  <si>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</si>
  <si>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</si>
  <si>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</si>
  <si>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</si>
  <si>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</si>
  <si>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</si>
  <si>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</si>
  <si>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</si>
  <si>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</si>
  <si>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</si>
  <si>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</si>
  <si>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</si>
  <si>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</si>
  <si>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</si>
  <si>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</si>
  <si>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</si>
  <si>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</si>
  <si>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</si>
  <si>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</si>
  <si>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</si>
  <si>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</si>
  <si>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</si>
  <si>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</si>
  <si>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</si>
  <si>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</si>
  <si>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</si>
  <si>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</si>
  <si>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</si>
  <si>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</si>
  <si>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</si>
  <si>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</si>
  <si>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</si>
  <si>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</si>
  <si>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</si>
  <si>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</si>
  <si>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</si>
  <si>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</si>
  <si>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</si>
  <si>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</si>
  <si>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</si>
  <si>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</si>
  <si>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</si>
  <si>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</si>
  <si>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</si>
  <si>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</si>
  <si>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</si>
  <si>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</si>
  <si>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</si>
  <si>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</si>
  <si>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</si>
  <si>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</si>
  <si>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</si>
  <si>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</si>
  <si>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</si>
  <si>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</si>
  <si>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</si>
  <si>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</si>
  <si>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</si>
  <si>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</si>
  <si>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</si>
  <si>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</si>
  <si>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</si>
  <si>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</si>
  <si>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</si>
  <si>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</si>
  <si>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</si>
  <si>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</si>
  <si>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</si>
  <si>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</si>
  <si>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</si>
  <si>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</si>
  <si>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</si>
  <si>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</si>
  <si>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</si>
  <si>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</si>
  <si>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</si>
  <si>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</si>
  <si>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</si>
  <si>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</si>
  <si>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</si>
  <si>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</si>
  <si>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</si>
  <si>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</si>
  <si>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</si>
  <si>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</si>
  <si>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</si>
  <si>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</si>
  <si>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</si>
  <si>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</si>
  <si>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</si>
  <si>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</si>
  <si>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</si>
  <si>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</si>
  <si>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</si>
  <si>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</si>
  <si>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</si>
  <si>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</si>
  <si>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</si>
  <si>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</si>
  <si>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</si>
  <si>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</si>
  <si>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</si>
  <si>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</si>
  <si>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</si>
  <si>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</si>
  <si>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</si>
  <si>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</si>
  <si>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</si>
  <si>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</si>
  <si>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</si>
  <si>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</si>
  <si>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</si>
  <si>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</si>
  <si>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</si>
  <si>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</si>
  <si>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</si>
  <si>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</si>
  <si>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</si>
  <si>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</si>
  <si>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</si>
  <si>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</si>
  <si>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</si>
  <si>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</si>
  <si>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</si>
  <si>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</si>
  <si>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</si>
  <si>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</si>
  <si>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</si>
  <si>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</si>
  <si>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</si>
  <si>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</si>
  <si>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</si>
  <si>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</si>
  <si>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</si>
  <si>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</si>
  <si>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</si>
  <si>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</si>
  <si>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</si>
  <si>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</si>
  <si>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</si>
  <si>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</si>
  <si>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</si>
  <si>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</si>
  <si>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</si>
  <si>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</si>
  <si>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</si>
  <si>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</si>
  <si>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</si>
  <si>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</si>
  <si>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</si>
  <si>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</si>
  <si>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</si>
  <si>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</si>
  <si>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</si>
  <si>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</si>
  <si>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</si>
  <si>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</si>
  <si>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</si>
  <si>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</si>
  <si>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</si>
  <si>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</si>
  <si>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</si>
  <si>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</si>
  <si>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</si>
  <si>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</si>
  <si>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</si>
  <si>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</si>
  <si>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</si>
  <si>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</si>
  <si>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</si>
  <si>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</si>
  <si>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</si>
  <si>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</si>
  <si>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</si>
  <si>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</si>
  <si>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</si>
  <si>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</si>
  <si>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</si>
  <si>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</si>
  <si>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</si>
  <si>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</si>
  <si>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</si>
  <si>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</si>
  <si>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</si>
  <si>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</si>
  <si>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</si>
  <si>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</si>
  <si>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</si>
  <si>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</si>
  <si>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</si>
  <si>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</si>
  <si>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</si>
  <si>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</si>
  <si>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</si>
  <si>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</si>
  <si>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</si>
  <si>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</si>
  <si>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</si>
  <si>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</si>
  <si>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</si>
  <si>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</si>
  <si>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</si>
  <si>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</si>
  <si>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</si>
  <si>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</si>
  <si>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</si>
  <si>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</si>
  <si>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</si>
  <si>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</si>
  <si>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</si>
  <si>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</si>
  <si>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</si>
  <si>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</si>
  <si>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</si>
  <si>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</si>
  <si>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</si>
  <si>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</si>
  <si>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</si>
  <si>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</si>
  <si>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</si>
  <si>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</si>
  <si>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</si>
  <si>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</si>
  <si>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</si>
  <si>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</si>
  <si>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</si>
  <si>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</si>
  <si>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</si>
  <si>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</si>
  <si>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</si>
  <si>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</si>
  <si>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</si>
  <si>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</si>
  <si>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</si>
  <si>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</si>
  <si>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</si>
  <si>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</si>
  <si>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</si>
  <si>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</si>
  <si>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</si>
  <si>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</si>
  <si>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</si>
  <si>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</si>
  <si>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</si>
  <si>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</si>
  <si>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</si>
  <si>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</si>
  <si>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</si>
  <si>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</si>
  <si>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</si>
  <si>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</si>
  <si>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</si>
  <si>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</si>
  <si>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</si>
  <si>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</si>
  <si>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</si>
  <si>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</si>
  <si>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</si>
  <si>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</si>
  <si>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</si>
  <si>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</si>
  <si>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</si>
  <si>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</si>
  <si>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</si>
  <si>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</si>
  <si>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</si>
  <si>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</si>
  <si>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</si>
  <si>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</si>
  <si>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</si>
  <si>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</si>
  <si>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</si>
  <si>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</si>
  <si>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</si>
  <si>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</si>
  <si>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</si>
  <si>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</si>
  <si>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</si>
  <si>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</si>
  <si>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</si>
  <si>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</si>
  <si>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</si>
  <si>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</si>
  <si>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</si>
  <si>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</si>
  <si>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</si>
  <si>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</si>
  <si>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</si>
  <si>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</si>
  <si>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</si>
  <si>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</si>
  <si>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</si>
  <si>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</si>
  <si>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</si>
  <si>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</si>
  <si>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</si>
  <si>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</si>
  <si>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</si>
  <si>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</si>
  <si>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</si>
  <si>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</si>
  <si>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</si>
  <si>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</si>
  <si>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</si>
  <si>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</si>
  <si>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</si>
  <si>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</si>
  <si>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</si>
  <si>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</si>
  <si>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</si>
  <si>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</si>
  <si>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</si>
  <si>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</si>
  <si>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</si>
  <si>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</si>
  <si>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</si>
  <si>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</si>
  <si>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</si>
  <si>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</si>
  <si>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</si>
  <si>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</si>
  <si>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</si>
  <si>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</si>
  <si>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</si>
  <si>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</si>
  <si>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</si>
  <si>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</si>
  <si>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</si>
  <si>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</si>
  <si>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</si>
  <si>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</si>
  <si>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</si>
  <si>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</si>
  <si>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</si>
  <si>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</si>
  <si>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</si>
  <si>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</si>
  <si>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</si>
  <si>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</si>
  <si>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</si>
  <si>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</si>
  <si>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</si>
  <si>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</si>
  <si>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</si>
  <si>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</si>
  <si>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</si>
  <si>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</si>
  <si>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</si>
  <si>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</si>
  <si>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</si>
  <si>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</si>
  <si>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</si>
  <si>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</si>
  <si>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</si>
  <si>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</si>
  <si>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</si>
  <si>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</si>
  <si>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</si>
  <si>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</si>
  <si>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</si>
  <si>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</si>
  <si>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</si>
  <si>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</si>
  <si>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</si>
  <si>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</si>
  <si>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</si>
  <si>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</si>
  <si>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</si>
  <si>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</si>
  <si>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</si>
  <si>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</si>
  <si>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</si>
  <si>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</si>
  <si>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</si>
  <si>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</si>
  <si>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</si>
  <si>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</si>
  <si>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</si>
  <si>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</si>
  <si>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</si>
  <si>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</si>
  <si>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</si>
  <si>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</si>
  <si>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</si>
  <si>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</si>
  <si>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</si>
  <si>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</si>
  <si>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</si>
  <si>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</si>
  <si>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</si>
  <si>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</si>
  <si>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</si>
  <si>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</si>
  <si>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</si>
  <si>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</si>
  <si>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</si>
  <si>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</si>
  <si>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</si>
  <si>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</si>
  <si>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</si>
  <si>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</si>
  <si>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</si>
  <si>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</si>
  <si>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</si>
  <si>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</si>
  <si>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</si>
  <si>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</si>
  <si>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</si>
  <si>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</si>
  <si>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</si>
  <si>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</si>
  <si>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</si>
  <si>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</si>
  <si>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</si>
  <si>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</si>
  <si>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</si>
  <si>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</si>
  <si>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</si>
  <si>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</si>
  <si>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</si>
  <si>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</si>
  <si>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</si>
  <si>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</si>
  <si>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</si>
  <si>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</si>
  <si>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</si>
  <si>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</si>
  <si>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</si>
  <si>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</si>
  <si>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</si>
  <si>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</si>
  <si>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</si>
  <si>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</si>
  <si>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</si>
  <si>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</si>
  <si>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</si>
  <si>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</si>
  <si>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</si>
  <si>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</si>
  <si>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</si>
  <si>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</si>
  <si>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</si>
  <si>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</si>
  <si>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</si>
  <si>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</si>
  <si>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</si>
  <si>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</si>
  <si>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</si>
  <si>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</si>
  <si>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</si>
  <si>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</si>
  <si>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</si>
  <si>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</si>
  <si>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</si>
  <si>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</si>
  <si>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</si>
  <si>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</si>
  <si>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</si>
  <si>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</si>
  <si>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</si>
  <si>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</si>
  <si>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</si>
  <si>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</si>
  <si>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</si>
  <si>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</si>
  <si>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</si>
  <si>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</si>
  <si>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</si>
  <si>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</si>
  <si>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</si>
  <si>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</si>
  <si>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</si>
  <si>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</si>
  <si>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</si>
  <si>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</si>
  <si>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</si>
  <si>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</si>
  <si>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</si>
  <si>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</si>
  <si>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</si>
  <si>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</si>
  <si>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</si>
  <si>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</si>
  <si>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</si>
  <si>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</si>
  <si>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</si>
  <si>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</si>
  <si>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</si>
  <si>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</si>
  <si>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</si>
  <si>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</si>
  <si>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</si>
  <si>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</si>
  <si>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</si>
  <si>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</si>
  <si>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</si>
  <si>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</si>
  <si>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</si>
  <si>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</si>
  <si>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</si>
  <si>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</si>
  <si>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</si>
  <si>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</si>
  <si>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</si>
  <si>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</si>
  <si>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</si>
  <si>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</si>
  <si>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</si>
  <si>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</si>
  <si>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</si>
  <si>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</si>
  <si>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</si>
  <si>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</si>
  <si>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</si>
  <si>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</si>
  <si>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</si>
  <si>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</si>
  <si>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</si>
  <si>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</si>
  <si>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</si>
  <si>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</si>
  <si>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</si>
  <si>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</si>
  <si>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</si>
  <si>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</si>
  <si>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</si>
  <si>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</si>
  <si>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</si>
  <si>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</si>
  <si>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</si>
  <si>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</si>
  <si>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</si>
  <si>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</si>
  <si>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</si>
  <si>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</si>
  <si>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</si>
  <si>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</si>
  <si>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</si>
  <si>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</si>
  <si>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</si>
  <si>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</si>
  <si>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</si>
  <si>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</si>
  <si>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</si>
  <si>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</si>
  <si>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</si>
  <si>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</si>
  <si>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</si>
  <si>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</si>
  <si>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</si>
  <si>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</si>
  <si>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</si>
  <si>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</si>
  <si>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</si>
  <si>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</si>
  <si>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</si>
  <si>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</si>
  <si>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</si>
  <si>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</si>
  <si>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</si>
  <si>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</si>
  <si>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</si>
  <si>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</si>
  <si>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</si>
  <si>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</si>
  <si>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</si>
  <si>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</si>
  <si>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</si>
  <si>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</si>
  <si>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</si>
  <si>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</si>
  <si>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</si>
  <si>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</si>
  <si>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</si>
  <si>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</si>
  <si>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</si>
  <si>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</si>
  <si>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</si>
  <si>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</si>
  <si>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</si>
  <si>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</si>
  <si>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</si>
  <si>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</si>
  <si>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</si>
  <si>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</si>
  <si>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</si>
  <si>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</si>
  <si>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</si>
  <si>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</si>
  <si>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</si>
  <si>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</si>
  <si>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</si>
  <si>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</si>
  <si>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</si>
  <si>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</si>
  <si>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</si>
  <si>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</si>
  <si>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</si>
  <si>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</si>
  <si>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</si>
  <si>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</si>
  <si>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</si>
  <si>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</si>
  <si>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</si>
  <si>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</si>
  <si>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</si>
  <si>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</si>
  <si>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</si>
  <si>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</si>
  <si>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</si>
  <si>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</si>
  <si>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</si>
  <si>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</si>
  <si>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</si>
  <si>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</si>
  <si>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</si>
  <si>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</si>
  <si>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</si>
  <si>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</si>
  <si>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</si>
  <si>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</si>
  <si>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</si>
  <si>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</si>
  <si>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</si>
  <si>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</si>
  <si>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</si>
  <si>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</si>
  <si>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</si>
  <si>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</si>
  <si>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</si>
  <si>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</si>
  <si>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</si>
  <si>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</si>
  <si>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</si>
  <si>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</si>
  <si>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</si>
  <si>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</si>
  <si>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</si>
  <si>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</si>
  <si>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</si>
  <si>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</si>
  <si>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</si>
  <si>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</si>
  <si>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</si>
  <si>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</si>
  <si>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</si>
  <si>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</si>
  <si>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</si>
  <si>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</si>
  <si>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</si>
  <si>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</si>
  <si>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</si>
  <si>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</si>
  <si>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</si>
  <si>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</si>
  <si>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</si>
  <si>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</si>
  <si>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</si>
  <si>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</si>
  <si>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</si>
  <si>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</si>
  <si>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</si>
  <si>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</si>
  <si>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</si>
  <si>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</si>
  <si>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</si>
  <si>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</si>
  <si>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</si>
  <si>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</si>
  <si>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</si>
  <si>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</si>
  <si>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</si>
  <si>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</si>
  <si>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</si>
  <si>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</si>
  <si>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</si>
  <si>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</si>
  <si>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</si>
  <si>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</si>
  <si>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</si>
  <si>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</si>
  <si>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</si>
  <si>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</si>
  <si>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</si>
  <si>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</si>
  <si>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</si>
  <si>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</si>
  <si>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</si>
  <si>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</si>
  <si>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</si>
  <si>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</si>
  <si>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</si>
  <si>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</si>
  <si>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</si>
  <si>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</si>
  <si>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</si>
  <si>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</si>
  <si>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</si>
  <si>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</si>
  <si>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</si>
  <si>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</si>
  <si>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</si>
  <si>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</si>
  <si>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</si>
  <si>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</si>
  <si>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</si>
  <si>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</si>
  <si>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</si>
  <si>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</si>
  <si>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</si>
  <si>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</si>
  <si>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</si>
  <si>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</si>
  <si>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</si>
  <si>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</si>
  <si>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</si>
  <si>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</si>
  <si>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</si>
  <si>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</si>
  <si>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</si>
  <si>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</si>
  <si>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</si>
  <si>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</si>
  <si>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</si>
  <si>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</si>
  <si>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</si>
  <si>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</si>
  <si>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</si>
  <si>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</si>
  <si>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</si>
  <si>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</si>
  <si>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</si>
  <si>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</si>
  <si>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</si>
  <si>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</si>
  <si>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</si>
  <si>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</si>
  <si>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</si>
  <si>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</si>
  <si>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</si>
  <si>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</si>
  <si>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</si>
  <si>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</si>
  <si>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</si>
  <si>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</si>
  <si>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</si>
  <si>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</si>
  <si>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</si>
  <si>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</si>
  <si>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</si>
  <si>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</si>
  <si>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</si>
  <si>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</si>
  <si>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</si>
  <si>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</si>
  <si>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</si>
  <si>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</si>
  <si>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</si>
  <si>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</si>
  <si>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</si>
  <si>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</si>
  <si>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</si>
  <si>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</si>
  <si>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</si>
  <si>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</si>
  <si>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</si>
  <si>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</si>
  <si>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</si>
  <si>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</si>
  <si>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</si>
  <si>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</si>
  <si>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</si>
  <si>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</si>
  <si>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</si>
  <si>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</si>
  <si>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</si>
  <si>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</si>
  <si>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</si>
  <si>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</si>
  <si>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</si>
  <si>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</si>
  <si>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</si>
  <si>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</si>
  <si>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</si>
  <si>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</si>
  <si>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</si>
  <si>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</si>
  <si>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</si>
  <si>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</si>
  <si>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</si>
  <si>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</si>
  <si>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</si>
  <si>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</si>
  <si>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</si>
  <si>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</si>
  <si>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</si>
  <si>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</si>
  <si>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</si>
  <si>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</si>
  <si>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</si>
  <si>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</si>
  <si>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</si>
  <si>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</si>
  <si>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</si>
  <si>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</si>
  <si>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</si>
  <si>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</si>
  <si>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</si>
  <si>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</si>
  <si>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</si>
  <si>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</si>
  <si>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</si>
  <si>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</si>
  <si>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</si>
  <si>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</si>
  <si>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</si>
  <si>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</si>
  <si>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</si>
  <si>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</si>
  <si>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</si>
  <si>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</si>
  <si>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</si>
  <si>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</si>
  <si>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</si>
  <si>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</si>
  <si>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</si>
  <si>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</si>
  <si>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</si>
  <si>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</si>
  <si>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</si>
  <si>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</si>
  <si>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</si>
  <si>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</si>
  <si>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</si>
  <si>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</si>
  <si>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</si>
  <si>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</si>
  <si>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</si>
  <si>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</si>
  <si>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</si>
  <si>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</si>
  <si>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</si>
  <si>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</si>
  <si>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</si>
  <si>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</si>
  <si>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</si>
  <si>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</si>
  <si>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</si>
  <si>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</si>
  <si>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</si>
  <si>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</si>
  <si>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</si>
  <si>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</si>
  <si>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</si>
  <si>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</si>
  <si>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</si>
  <si>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</si>
  <si>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</si>
  <si>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</si>
  <si>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</si>
  <si>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</si>
  <si>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</si>
  <si>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</si>
  <si>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</si>
  <si>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</si>
  <si>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</si>
  <si>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</si>
  <si>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</si>
  <si>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</si>
  <si>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</si>
  <si>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</si>
  <si>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</si>
  <si>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</si>
  <si>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</si>
  <si>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</si>
  <si>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</si>
  <si>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</si>
  <si>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</si>
  <si>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</si>
  <si>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</si>
  <si>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</si>
  <si>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</si>
  <si>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</si>
  <si>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</si>
  <si>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</si>
  <si>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</si>
  <si>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</si>
  <si>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</si>
  <si>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</si>
  <si>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</si>
  <si>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</si>
  <si>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</si>
  <si>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</si>
  <si>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</si>
  <si>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</si>
  <si>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</si>
  <si>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</si>
  <si>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</si>
  <si>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</si>
  <si>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</si>
  <si>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</si>
  <si>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</si>
  <si>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</si>
  <si>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</si>
  <si>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</si>
  <si>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</si>
  <si>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</si>
  <si>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</si>
  <si>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</si>
  <si>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</si>
  <si>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</si>
  <si>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</si>
  <si>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</si>
  <si>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</si>
  <si>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</si>
  <si>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</si>
  <si>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</si>
  <si>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</si>
  <si>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</si>
  <si>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</si>
  <si>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</si>
  <si>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</si>
  <si>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</si>
  <si>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</si>
  <si>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</si>
  <si>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</si>
  <si>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</si>
  <si>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</si>
  <si>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</si>
  <si>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</si>
  <si>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</si>
  <si>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</si>
  <si>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</si>
  <si>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</si>
  <si>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</si>
  <si>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</si>
  <si>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</si>
  <si>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</si>
  <si>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</si>
  <si>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</si>
  <si>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</si>
  <si>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</si>
  <si>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</si>
  <si>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</si>
  <si>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</si>
  <si>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</si>
  <si>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</si>
  <si>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</si>
  <si>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</si>
  <si>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</si>
  <si>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</si>
  <si>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</si>
  <si>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</si>
  <si>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</si>
  <si>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</si>
  <si>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</si>
  <si>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</si>
  <si>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</si>
  <si>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</si>
  <si>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</si>
  <si>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</si>
  <si>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</si>
  <si>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</si>
  <si>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</si>
  <si>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</si>
  <si>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</si>
  <si>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</si>
  <si>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</si>
  <si>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</si>
  <si>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</si>
  <si>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</si>
  <si>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</si>
  <si>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</si>
  <si>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</si>
  <si>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</si>
  <si>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</si>
  <si>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</si>
  <si>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</si>
  <si>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</si>
  <si>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</si>
  <si>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</si>
  <si>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</si>
  <si>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</si>
  <si>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</si>
  <si>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</si>
  <si>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</si>
  <si>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</si>
  <si>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</si>
  <si>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</si>
  <si>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</si>
  <si>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</si>
  <si>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</si>
  <si>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</si>
  <si>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</si>
  <si>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</si>
  <si>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</si>
  <si>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</si>
  <si>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</si>
  <si>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</si>
  <si>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</si>
  <si>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</si>
  <si>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</si>
  <si>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</si>
  <si>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</si>
  <si>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</si>
  <si>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</si>
  <si>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</si>
  <si>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</si>
  <si>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</si>
  <si>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</si>
  <si>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</si>
  <si>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</si>
  <si>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</si>
  <si>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</si>
  <si>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</si>
  <si>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</si>
  <si>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</si>
  <si>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</si>
  <si>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</si>
  <si>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</si>
  <si>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</si>
  <si>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</si>
  <si>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</si>
  <si>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</si>
  <si>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</si>
  <si>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</si>
  <si>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</si>
  <si>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</si>
  <si>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</si>
  <si>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</si>
  <si>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</si>
  <si>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</si>
  <si>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</si>
  <si>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</si>
  <si>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</si>
  <si>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</si>
  <si>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</si>
  <si>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</si>
  <si>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</si>
  <si>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</si>
  <si>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</si>
  <si>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</si>
  <si>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</si>
  <si>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</si>
  <si>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</si>
  <si>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</si>
  <si>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</si>
  <si>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</si>
  <si>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</si>
  <si>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</si>
  <si>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</si>
  <si>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</si>
  <si>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</si>
  <si>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</si>
  <si>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</si>
  <si>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</si>
  <si>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</si>
  <si>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</si>
  <si>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</si>
  <si>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</si>
  <si>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</si>
  <si>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</si>
  <si>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</si>
  <si>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</si>
  <si>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</si>
  <si>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</si>
  <si>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</si>
  <si>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</si>
  <si>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</si>
  <si>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</si>
  <si>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</si>
  <si>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</si>
  <si>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</si>
  <si>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</si>
  <si>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</si>
  <si>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</si>
  <si>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</si>
  <si>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</si>
  <si>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</si>
  <si>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</si>
  <si>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</si>
  <si>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</si>
  <si>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</si>
  <si>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</si>
  <si>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</si>
  <si>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</si>
  <si>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</si>
  <si>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</si>
  <si>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</si>
  <si>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</si>
  <si>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</si>
  <si>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</si>
  <si>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</si>
  <si>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</si>
  <si>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</si>
  <si>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</si>
  <si>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</si>
  <si>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</si>
  <si>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</si>
  <si>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</si>
  <si>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</si>
  <si>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</si>
  <si>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</si>
  <si>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</si>
  <si>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</si>
  <si>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</si>
  <si>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</si>
  <si>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</si>
  <si>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</si>
  <si>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</si>
  <si>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</si>
  <si>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</si>
  <si>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</si>
  <si>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</si>
  <si>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</si>
  <si>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</si>
  <si>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</si>
  <si>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</si>
  <si>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</si>
  <si>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</si>
  <si>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</si>
  <si>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</si>
  <si>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</si>
  <si>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</si>
  <si>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</si>
  <si>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</si>
  <si>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</si>
  <si>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</si>
  <si>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</si>
  <si>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</si>
  <si>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</si>
  <si>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</si>
  <si>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</si>
  <si>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</si>
  <si>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</si>
  <si>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</si>
  <si>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</si>
  <si>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</si>
  <si>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</si>
  <si>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</si>
  <si>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</si>
  <si>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</si>
  <si>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</si>
  <si>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</si>
  <si>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</si>
  <si>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</si>
  <si>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</si>
  <si>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</si>
  <si>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</si>
  <si>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</si>
  <si>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</si>
  <si>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</si>
  <si>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</si>
  <si>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</si>
  <si>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</si>
  <si>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</si>
  <si>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</si>
  <si>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</si>
  <si>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</si>
  <si>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</si>
  <si>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</si>
  <si>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</si>
  <si>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</si>
  <si>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</si>
  <si>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</si>
  <si>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</si>
  <si>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</si>
  <si>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</si>
  <si>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</si>
  <si>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</si>
  <si>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</si>
  <si>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</si>
  <si>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</si>
  <si>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</si>
  <si>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</si>
  <si>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</si>
  <si>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</si>
  <si>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</si>
  <si>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</si>
  <si>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</si>
  <si>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</si>
  <si>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</si>
  <si>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</si>
  <si>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</si>
  <si>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</si>
  <si>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</si>
  <si>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</si>
  <si>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</si>
  <si>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</si>
  <si>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</si>
  <si>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</si>
  <si>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</si>
  <si>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</si>
  <si>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</si>
  <si>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</si>
  <si>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</si>
  <si>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</si>
  <si>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</si>
  <si>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</si>
  <si>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</si>
  <si>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</si>
  <si>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</si>
  <si>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</si>
  <si>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</si>
  <si>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</si>
  <si>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</si>
  <si>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</si>
  <si>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</si>
  <si>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</si>
  <si>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</si>
  <si>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</si>
  <si>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</si>
  <si>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</si>
  <si>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</si>
  <si>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</si>
  <si>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</si>
  <si>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</si>
  <si>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</si>
  <si>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</si>
  <si>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</si>
  <si>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</si>
  <si>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</si>
  <si>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</si>
  <si>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</si>
  <si>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</si>
  <si>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</si>
  <si>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</si>
  <si>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</si>
  <si>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</si>
  <si>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</si>
  <si>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</si>
  <si>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</si>
  <si>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</si>
  <si>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</si>
  <si>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</si>
  <si>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</si>
  <si>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</si>
  <si>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</si>
  <si>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</si>
  <si>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</si>
  <si>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</si>
  <si>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</si>
  <si>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</si>
  <si>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</si>
  <si>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</si>
  <si>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</si>
  <si>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</si>
  <si>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</si>
  <si>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</si>
  <si>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</si>
  <si>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</si>
  <si>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</si>
  <si>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</si>
  <si>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</si>
  <si>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</si>
  <si>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</si>
  <si>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</si>
  <si>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</si>
  <si>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</si>
  <si>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</si>
  <si>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</si>
  <si>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</si>
  <si>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</si>
  <si>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</si>
  <si>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</si>
  <si>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</si>
  <si>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</si>
  <si>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</si>
  <si>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</si>
  <si>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</si>
  <si>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</si>
  <si>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</si>
  <si>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</si>
  <si>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</si>
  <si>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</si>
  <si>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</si>
  <si>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</si>
  <si>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</si>
  <si>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</si>
  <si>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</si>
  <si>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</si>
  <si>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</si>
  <si>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</si>
  <si>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</si>
  <si>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</si>
  <si>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</si>
  <si>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</si>
  <si>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</si>
  <si>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</si>
  <si>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</si>
  <si>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</si>
  <si>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</si>
  <si>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</si>
  <si>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</si>
  <si>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</si>
  <si>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</si>
  <si>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</si>
  <si>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</si>
  <si>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</si>
  <si>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</si>
  <si>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</si>
  <si>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</si>
  <si>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</si>
  <si>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</si>
  <si>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</si>
  <si>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</si>
  <si>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</si>
  <si>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</si>
  <si>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</si>
  <si>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</si>
  <si>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</si>
  <si>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</si>
  <si>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</si>
  <si>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</si>
  <si>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</si>
  <si>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</si>
  <si>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</si>
  <si>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</si>
  <si>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</si>
  <si>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</si>
  <si>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</si>
  <si>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</si>
  <si>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</si>
  <si>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</si>
  <si>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</si>
  <si>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</si>
  <si>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</si>
  <si>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</si>
  <si>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</si>
  <si>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</si>
  <si>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</si>
  <si>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</si>
  <si>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</si>
  <si>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</si>
  <si>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</si>
  <si>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</si>
  <si>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</si>
  <si>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</si>
  <si>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</si>
  <si>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</si>
  <si>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</si>
  <si>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</si>
  <si>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</si>
  <si>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</si>
  <si>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</si>
  <si>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</si>
  <si>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</si>
  <si>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</si>
  <si>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</si>
  <si>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</si>
  <si>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</si>
  <si>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</si>
  <si>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</si>
  <si>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</si>
  <si>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</si>
  <si>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</si>
  <si>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</si>
  <si>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</si>
  <si>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</si>
  <si>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</si>
  <si>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</si>
  <si>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</si>
  <si>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</si>
  <si>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</si>
  <si>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</si>
  <si>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</si>
  <si>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</si>
  <si>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</si>
  <si>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</si>
  <si>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</si>
  <si>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</si>
  <si>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</si>
  <si>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</si>
  <si>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</si>
  <si>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</si>
  <si>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</si>
  <si>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</si>
  <si>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</si>
  <si>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</si>
  <si>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</si>
  <si>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</si>
  <si>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</si>
  <si>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</si>
  <si>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</si>
  <si>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</si>
  <si>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</si>
  <si>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</si>
  <si>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</si>
  <si>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</si>
  <si>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</si>
  <si>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</si>
  <si>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</si>
  <si>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</si>
  <si>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</si>
  <si>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</si>
  <si>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</si>
  <si>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</si>
  <si>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</si>
  <si>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</si>
  <si>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</si>
  <si>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</si>
  <si>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</si>
  <si>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</si>
  <si>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</si>
  <si>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</si>
  <si>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</si>
  <si>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</si>
  <si>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</si>
  <si>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</si>
  <si>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</si>
  <si>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</si>
  <si>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</si>
  <si>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</si>
  <si>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</si>
  <si>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</si>
  <si>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</si>
  <si>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</si>
  <si>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</si>
  <si>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</si>
  <si>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</si>
  <si>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</si>
  <si>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</si>
  <si>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</si>
  <si>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</si>
  <si>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</si>
  <si>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</si>
  <si>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</si>
  <si>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</si>
  <si>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</si>
  <si>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</si>
  <si>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</si>
  <si>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</si>
  <si>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</si>
  <si>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</si>
  <si>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</si>
  <si>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</si>
  <si>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</si>
  <si>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</si>
  <si>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</si>
  <si>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</si>
  <si>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</si>
  <si>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</si>
  <si>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</si>
  <si>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</si>
  <si>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</si>
  <si>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</si>
  <si>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</si>
  <si>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</si>
  <si>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</si>
  <si>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</si>
  <si>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</si>
  <si>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</si>
  <si>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</si>
  <si>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</si>
  <si>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</si>
  <si>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</si>
  <si>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</si>
  <si>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</si>
  <si>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</si>
  <si>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</si>
  <si>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</si>
  <si>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</si>
  <si>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</si>
  <si>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</si>
  <si>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</si>
  <si>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</si>
  <si>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</si>
  <si>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</si>
  <si>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</si>
  <si>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</si>
  <si>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</si>
  <si>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</si>
  <si>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</si>
  <si>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</si>
  <si>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</si>
  <si>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</si>
  <si>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</si>
  <si>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</si>
  <si>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</si>
  <si>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</si>
  <si>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</si>
  <si>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</si>
  <si>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</si>
  <si>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</si>
  <si>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</si>
  <si>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</si>
  <si>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</si>
  <si>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</si>
  <si>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</si>
  <si>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</si>
  <si>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</si>
  <si>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</si>
  <si>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</si>
  <si>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</si>
  <si>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</si>
  <si>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</si>
  <si>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</si>
  <si>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</si>
  <si>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</si>
  <si>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</si>
  <si>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</si>
  <si>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</si>
  <si>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</si>
  <si>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</si>
  <si>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</si>
  <si>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</si>
  <si>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</si>
  <si>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</si>
  <si>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</si>
  <si>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</si>
  <si>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</si>
  <si>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</si>
  <si>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</si>
  <si>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</si>
  <si>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</si>
  <si>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</si>
  <si>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</si>
  <si>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</si>
  <si>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</si>
  <si>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</si>
  <si>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</si>
  <si>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</si>
  <si>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</si>
  <si>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</si>
  <si>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</si>
  <si>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</si>
  <si>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</si>
  <si>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</si>
  <si>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</si>
  <si>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</si>
  <si>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</si>
  <si>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</si>
  <si>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</si>
  <si>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</si>
  <si>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</si>
  <si>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</si>
  <si>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</si>
  <si>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</si>
  <si>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</si>
  <si>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</si>
  <si>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</si>
  <si>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</si>
  <si>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</si>
  <si>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</si>
  <si>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</si>
  <si>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</si>
  <si>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</si>
  <si>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</si>
  <si>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</si>
  <si>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</si>
  <si>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</si>
  <si>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</si>
  <si>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</si>
  <si>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</si>
  <si>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</si>
  <si>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</si>
  <si>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</si>
  <si>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</si>
  <si>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</si>
  <si>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</si>
  <si>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</si>
  <si>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</si>
  <si>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</si>
  <si>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</si>
  <si>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</si>
  <si>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</si>
  <si>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</si>
  <si>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</si>
  <si>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</si>
  <si>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</si>
  <si>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</si>
  <si>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</si>
  <si>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</si>
  <si>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</si>
  <si>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</si>
  <si>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</si>
  <si>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</si>
  <si>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</si>
  <si>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</si>
  <si>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</si>
  <si>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</si>
  <si>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</si>
  <si>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</si>
  <si>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</si>
  <si>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</si>
  <si>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</si>
  <si>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</si>
  <si>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</si>
  <si>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</si>
  <si>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</si>
  <si>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</si>
  <si>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</si>
  <si>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</si>
  <si>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</si>
  <si>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</si>
  <si>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</si>
  <si>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</si>
  <si>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</si>
  <si>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</si>
  <si>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</si>
  <si>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</si>
  <si>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</si>
  <si>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</si>
  <si>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</si>
  <si>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</si>
  <si>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</si>
  <si>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</si>
  <si>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</si>
  <si>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</si>
  <si>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</si>
  <si>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</si>
  <si>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</si>
  <si>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</si>
  <si>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</si>
  <si>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</si>
  <si>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</si>
  <si>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</si>
  <si>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</si>
  <si>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</si>
  <si>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</si>
  <si>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</si>
  <si>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</si>
  <si>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</si>
  <si>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</si>
  <si>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</si>
  <si>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</si>
  <si>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</si>
  <si>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</si>
  <si>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</si>
  <si>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</si>
  <si>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</si>
  <si>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</si>
  <si>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</si>
  <si>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</si>
  <si>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</si>
  <si>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</si>
  <si>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</si>
  <si>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</si>
  <si>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</si>
  <si>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</si>
  <si>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</si>
  <si>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</si>
  <si>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</si>
  <si>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</si>
  <si>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</si>
  <si>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</si>
  <si>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</si>
  <si>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</si>
  <si>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</si>
  <si>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</si>
  <si>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</si>
  <si>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</si>
  <si>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</si>
  <si>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</si>
  <si>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</si>
  <si>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</si>
  <si>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</si>
  <si>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</si>
  <si>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</si>
  <si>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</si>
  <si>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</si>
  <si>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</si>
  <si>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</si>
  <si>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</si>
  <si>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</si>
  <si>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</si>
  <si>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</si>
  <si>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</si>
  <si>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</si>
  <si>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</si>
  <si>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</si>
  <si>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</si>
  <si>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</si>
  <si>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</si>
  <si>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</si>
  <si>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</si>
  <si>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</si>
  <si>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</si>
  <si>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</si>
  <si>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</si>
  <si>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</si>
  <si>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</si>
  <si>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</si>
  <si>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</si>
  <si>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</si>
  <si>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</si>
  <si>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</si>
  <si>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</si>
  <si>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</si>
  <si>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</si>
  <si>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</si>
  <si>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</si>
  <si>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</si>
  <si>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</si>
  <si>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</si>
  <si>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</si>
  <si>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</si>
  <si>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</si>
  <si>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</si>
  <si>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</si>
  <si>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</si>
  <si>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</si>
  <si>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</si>
  <si>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</si>
  <si>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</si>
  <si>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</si>
  <si>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</si>
  <si>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</si>
  <si>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</si>
  <si>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</si>
  <si>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</si>
  <si>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</si>
  <si>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</si>
  <si>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</si>
  <si>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</si>
  <si>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</si>
  <si>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</si>
  <si>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</si>
  <si>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</si>
  <si>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</si>
  <si>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</si>
  <si>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</si>
  <si>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</si>
  <si>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</si>
  <si>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</si>
  <si>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</si>
  <si>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</si>
  <si>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</si>
  <si>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</si>
  <si>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</si>
  <si>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</si>
  <si>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</si>
  <si>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</si>
  <si>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</si>
  <si>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</si>
  <si>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</si>
  <si>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</si>
  <si>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</si>
  <si>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</si>
  <si>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</si>
  <si>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</si>
  <si>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</si>
  <si>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</si>
  <si>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</si>
  <si>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</si>
  <si>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</si>
  <si>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</si>
  <si>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</si>
  <si>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</si>
  <si>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</si>
  <si>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</si>
  <si>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</si>
  <si>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</si>
  <si>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</si>
  <si>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</si>
  <si>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</si>
  <si>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</si>
  <si>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</si>
  <si>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</si>
  <si>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</si>
  <si>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</si>
  <si>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</si>
  <si>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</si>
  <si>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</si>
  <si>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</si>
  <si>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</si>
  <si>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</si>
  <si>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</si>
  <si>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</si>
  <si>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</si>
  <si>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</si>
  <si>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</si>
  <si>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</si>
  <si>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</si>
  <si>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</si>
  <si>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</si>
  <si>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</si>
  <si>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</si>
  <si>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</si>
  <si>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</si>
  <si>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</si>
  <si>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</si>
  <si>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</si>
  <si>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</si>
  <si>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</si>
  <si>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</si>
  <si>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</si>
  <si>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</si>
  <si>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</si>
  <si>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</si>
  <si>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</si>
  <si>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</si>
  <si>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</si>
  <si>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</si>
  <si>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</si>
  <si>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</si>
  <si>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</si>
  <si>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</si>
  <si>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</si>
  <si>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</si>
  <si>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</si>
  <si>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</si>
  <si>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</si>
  <si>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</si>
  <si>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</si>
  <si>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</si>
  <si>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</si>
  <si>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</si>
  <si>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</si>
  <si>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</si>
  <si>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</si>
  <si>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</si>
  <si>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</si>
  <si>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</si>
  <si>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</si>
  <si>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</si>
  <si>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</si>
  <si>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</si>
  <si>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</si>
  <si>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</si>
  <si>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</si>
  <si>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</si>
  <si>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</si>
  <si>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</si>
  <si>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</si>
  <si>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</si>
  <si>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</si>
  <si>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</si>
  <si>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</si>
  <si>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</si>
  <si>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</si>
  <si>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</si>
  <si>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</si>
  <si>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</si>
  <si>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</si>
  <si>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</si>
  <si>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</si>
  <si>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</si>
  <si>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</si>
  <si>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</si>
  <si>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</si>
  <si>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</si>
  <si>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</si>
  <si>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</si>
  <si>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</si>
  <si>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</si>
  <si>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</si>
  <si>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</si>
  <si>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</si>
  <si>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</si>
  <si>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</si>
  <si>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</si>
  <si>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</si>
  <si>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</si>
  <si>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</si>
  <si>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</si>
  <si>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</si>
  <si>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</si>
  <si>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</si>
  <si>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</si>
  <si>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</si>
  <si>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</si>
  <si>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</si>
  <si>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</si>
  <si>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</si>
  <si>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</si>
  <si>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</si>
  <si>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</si>
  <si>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</si>
  <si>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</si>
  <si>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</si>
  <si>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</si>
  <si>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</si>
  <si>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</si>
  <si>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</si>
  <si>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</si>
  <si>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</si>
  <si>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</si>
  <si>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</si>
  <si>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</si>
  <si>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</si>
  <si>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</si>
  <si>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</si>
  <si>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</si>
  <si>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</si>
  <si>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</si>
  <si>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</si>
  <si>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</si>
  <si>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</si>
  <si>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</si>
  <si>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</si>
  <si>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</si>
  <si>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</si>
  <si>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</si>
  <si>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</si>
  <si>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</si>
  <si>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</si>
  <si>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</si>
  <si>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</si>
  <si>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</si>
  <si>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</si>
  <si>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</si>
  <si>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</si>
  <si>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</si>
  <si>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</si>
  <si>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</si>
  <si>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</si>
  <si>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</si>
  <si>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</si>
  <si>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</si>
  <si>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</si>
  <si>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</si>
  <si>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</si>
  <si>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</si>
  <si>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</si>
  <si>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</si>
  <si>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</si>
  <si>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</si>
  <si>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</si>
  <si>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</si>
  <si>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</si>
  <si>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</si>
  <si>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</si>
  <si>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</si>
  <si>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</si>
  <si>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</si>
  <si>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</si>
  <si>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</si>
  <si>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</si>
  <si>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</si>
  <si>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</si>
  <si>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</si>
  <si>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</si>
  <si>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</si>
  <si>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</si>
  <si>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</si>
  <si>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</si>
  <si>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</si>
  <si>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</si>
  <si>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</si>
  <si>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</si>
  <si>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</si>
  <si>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</si>
  <si>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</si>
  <si>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</si>
  <si>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</si>
  <si>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</si>
  <si>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</si>
  <si>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</si>
  <si>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</si>
  <si>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</si>
  <si>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</si>
  <si>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</si>
  <si>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</si>
  <si>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</si>
  <si>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</si>
  <si>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</si>
  <si>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</si>
  <si>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</si>
  <si>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</si>
  <si>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</si>
  <si>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</si>
  <si>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</si>
  <si>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</si>
  <si>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</si>
  <si>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</si>
  <si>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</si>
  <si>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</si>
  <si>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</si>
  <si>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</si>
  <si>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</si>
  <si>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</si>
  <si>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</si>
  <si>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</si>
  <si>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</si>
  <si>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</si>
  <si>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</si>
  <si>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</si>
  <si>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</si>
  <si>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</si>
  <si>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</si>
  <si>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</si>
  <si>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</si>
  <si>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</si>
  <si>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</si>
  <si>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</si>
  <si>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</si>
  <si>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</si>
  <si>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</si>
  <si>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</si>
  <si>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</si>
  <si>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</si>
  <si>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</si>
  <si>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</si>
  <si>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</si>
  <si>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</si>
  <si>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</si>
  <si>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</si>
  <si>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</si>
  <si>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</si>
  <si>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</si>
  <si>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</si>
  <si>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</si>
  <si>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</si>
  <si>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</si>
  <si>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</si>
  <si>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</si>
  <si>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</si>
  <si>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</si>
  <si>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</si>
  <si>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</si>
  <si>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</si>
  <si>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</si>
  <si>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</si>
  <si>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</si>
  <si>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</si>
  <si>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</si>
  <si>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</si>
  <si>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</si>
  <si>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</si>
  <si>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</si>
  <si>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</si>
  <si>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</si>
  <si>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</si>
  <si>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</si>
  <si>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</si>
  <si>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</si>
  <si>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</si>
  <si>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</si>
  <si>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</si>
  <si>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</si>
  <si>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</si>
  <si>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</si>
  <si>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</si>
  <si>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</si>
  <si>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</si>
  <si>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</si>
  <si>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</si>
  <si>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</si>
  <si>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</si>
  <si>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</si>
  <si>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</si>
  <si>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</si>
  <si>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</si>
  <si>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</si>
  <si>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</si>
  <si>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</si>
  <si>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</si>
  <si>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</si>
  <si>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</si>
  <si>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</si>
  <si>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</si>
  <si>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</si>
  <si>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</si>
  <si>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</si>
  <si>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</si>
  <si>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</si>
  <si>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</si>
  <si>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</si>
  <si>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</si>
  <si>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</si>
  <si>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</si>
  <si>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</si>
  <si>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</si>
  <si>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</si>
  <si>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</si>
  <si>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</si>
  <si>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</si>
  <si>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</si>
  <si>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</si>
  <si>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</si>
  <si>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</si>
  <si>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</si>
  <si>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</si>
  <si>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</si>
  <si>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</si>
  <si>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</si>
  <si>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</si>
  <si>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</si>
  <si>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</si>
  <si>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</si>
  <si>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</si>
  <si>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</si>
  <si>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</si>
  <si>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</si>
  <si>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</si>
  <si>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</si>
  <si>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</si>
  <si>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</si>
  <si>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</si>
  <si>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</si>
  <si>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</si>
  <si>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</si>
  <si>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</si>
  <si>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</si>
  <si>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</si>
  <si>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</si>
  <si>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</si>
  <si>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</si>
  <si>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</si>
  <si>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</si>
  <si>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</si>
  <si>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</si>
  <si>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</si>
  <si>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</si>
  <si>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</si>
  <si>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</si>
  <si>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</si>
  <si>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</si>
  <si>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</si>
  <si>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</si>
  <si>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</si>
  <si>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</si>
  <si>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</si>
  <si>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</si>
  <si>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</si>
  <si>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</si>
  <si>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</si>
  <si>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</si>
  <si>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</si>
  <si>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</si>
  <si>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</si>
  <si>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</si>
  <si>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</si>
  <si>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</si>
  <si>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</si>
  <si>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</si>
  <si>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</si>
  <si>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</si>
  <si>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</si>
  <si>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</si>
  <si>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</si>
  <si>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</si>
  <si>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</si>
  <si>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</si>
  <si>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</si>
  <si>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</si>
  <si>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</si>
  <si>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</si>
  <si>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</si>
  <si>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</si>
  <si>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</si>
  <si>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</si>
  <si>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</si>
  <si>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</si>
  <si>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</si>
  <si>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</si>
  <si>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</si>
  <si>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</si>
  <si>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</si>
  <si>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</si>
  <si>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</si>
  <si>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</si>
  <si>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</si>
  <si>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</si>
  <si>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</si>
  <si>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</si>
  <si>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</si>
  <si>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</si>
  <si>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</si>
  <si>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</si>
  <si>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</si>
  <si>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</si>
  <si>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</si>
  <si>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</si>
  <si>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</si>
  <si>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</si>
  <si>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</si>
  <si>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</si>
  <si>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</si>
  <si>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</si>
  <si>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</si>
  <si>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</si>
  <si>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</si>
  <si>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</si>
  <si>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</si>
  <si>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</si>
  <si>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</si>
  <si>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</si>
  <si>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</si>
  <si>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</si>
  <si>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</si>
  <si>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</si>
  <si>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</si>
  <si>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</si>
  <si>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</si>
  <si>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</si>
  <si>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</si>
  <si>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</si>
  <si>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</si>
  <si>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</si>
  <si>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</si>
  <si>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</si>
  <si>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</si>
  <si>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</si>
  <si>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</si>
  <si>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</si>
  <si>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</si>
  <si>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</si>
  <si>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</si>
  <si>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</si>
  <si>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</si>
  <si>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</si>
  <si>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</si>
  <si>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</si>
  <si>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</si>
  <si>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</si>
  <si>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</si>
  <si>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</si>
  <si>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</si>
  <si>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</si>
  <si>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</si>
  <si>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</si>
  <si>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</si>
  <si>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</si>
  <si>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</si>
  <si>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</si>
  <si>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</si>
  <si>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</si>
  <si>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</si>
  <si>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</si>
  <si>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</si>
  <si>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</si>
  <si>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</si>
  <si>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</si>
  <si>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</si>
  <si>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</si>
  <si>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</si>
  <si>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</si>
  <si>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</si>
  <si>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</si>
  <si>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</si>
  <si>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</si>
  <si>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</si>
  <si>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</si>
  <si>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</si>
  <si>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</si>
  <si>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</si>
  <si>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</si>
  <si>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</si>
  <si>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</si>
  <si>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</si>
  <si>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</si>
  <si>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</si>
  <si>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</si>
  <si>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</si>
  <si>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</si>
  <si>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</si>
  <si>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</si>
  <si>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</si>
  <si>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</si>
  <si>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</si>
  <si>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</si>
  <si>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</si>
  <si>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</si>
  <si>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</si>
  <si>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</si>
  <si>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</si>
  <si>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</si>
  <si>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</si>
  <si>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</si>
  <si>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</si>
  <si>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</si>
  <si>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</si>
  <si>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</si>
  <si>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</si>
  <si>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</si>
  <si>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</si>
  <si>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</si>
  <si>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</si>
  <si>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</si>
  <si>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</si>
  <si>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</si>
  <si>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</si>
  <si>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</si>
  <si>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</si>
  <si>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</si>
  <si>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</si>
  <si>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</si>
  <si>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</si>
  <si>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</si>
  <si>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</si>
  <si>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</si>
  <si>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</si>
  <si>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</si>
  <si>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</si>
  <si>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</si>
  <si>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</si>
  <si>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</si>
  <si>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</si>
  <si>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</si>
  <si>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</si>
  <si>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</si>
  <si>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</si>
  <si>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</si>
  <si>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</si>
  <si>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</si>
  <si>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</si>
  <si>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</si>
  <si>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</si>
  <si>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</si>
  <si>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</si>
  <si>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</si>
  <si>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</si>
  <si>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</si>
  <si>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</si>
  <si>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</si>
  <si>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</si>
  <si>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</si>
  <si>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</si>
  <si>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</si>
  <si>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</si>
  <si>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</si>
  <si>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</si>
  <si>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</si>
  <si>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</si>
  <si>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</si>
  <si>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</si>
  <si>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</si>
  <si>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</si>
  <si>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</si>
  <si>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</si>
  <si>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</si>
  <si>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</si>
  <si>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</si>
  <si>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</si>
  <si>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</si>
  <si>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</si>
  <si>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</si>
  <si>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</si>
  <si>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</si>
  <si>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</si>
  <si>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</si>
  <si>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</si>
  <si>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</si>
  <si>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</si>
  <si>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</si>
  <si>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</si>
  <si>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</si>
  <si>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</si>
  <si>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</si>
  <si>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</si>
  <si>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</si>
  <si>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</si>
  <si>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</si>
  <si>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</si>
  <si>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</si>
  <si>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</si>
  <si>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</si>
  <si>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</si>
  <si>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</si>
  <si>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</si>
  <si>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</si>
  <si>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</si>
  <si>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</si>
  <si>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</si>
  <si>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</si>
  <si>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</si>
  <si>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</si>
  <si>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</si>
  <si>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</si>
  <si>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</si>
  <si>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</si>
  <si>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</si>
  <si>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</si>
  <si>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</si>
  <si>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</si>
  <si>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</si>
  <si>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</si>
  <si>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</si>
  <si>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</si>
  <si>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</si>
  <si>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</si>
  <si>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</si>
  <si>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</si>
  <si>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</si>
  <si>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</si>
  <si>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</si>
  <si>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</si>
  <si>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</si>
  <si>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</si>
  <si>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</si>
  <si>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</si>
  <si>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</si>
  <si>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</si>
  <si>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</si>
  <si>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</si>
  <si>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</si>
  <si>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</si>
  <si>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</si>
  <si>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</si>
  <si>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</si>
  <si>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</si>
  <si>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</si>
  <si>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</si>
  <si>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</si>
  <si>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</si>
  <si>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</si>
  <si>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</si>
  <si>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</si>
  <si>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</si>
  <si>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</si>
  <si>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</si>
  <si>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</si>
  <si>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</si>
  <si>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</si>
  <si>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</si>
  <si>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</si>
  <si>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</si>
  <si>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</si>
  <si>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</si>
  <si>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</si>
  <si>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</si>
  <si>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</si>
  <si>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</si>
  <si>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</si>
  <si>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</si>
  <si>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</si>
  <si>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</si>
  <si>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</si>
  <si>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</si>
  <si>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</si>
  <si>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</si>
  <si>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</si>
  <si>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</si>
  <si>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</si>
  <si>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</si>
  <si>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</si>
  <si>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</si>
  <si>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</si>
  <si>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</si>
  <si>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</si>
  <si>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</si>
  <si>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</si>
  <si>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</si>
  <si>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</si>
  <si>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</si>
  <si>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</si>
  <si>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</si>
  <si>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</si>
  <si>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</si>
  <si>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</si>
  <si>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</si>
  <si>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</si>
  <si>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</si>
  <si>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</si>
  <si>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</si>
  <si>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</si>
  <si>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</si>
  <si>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</si>
  <si>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</si>
  <si>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</si>
  <si>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</si>
  <si>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</si>
  <si>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</si>
  <si>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</si>
  <si>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</si>
  <si>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</si>
  <si>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</si>
  <si>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</si>
  <si>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</si>
  <si>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</si>
  <si>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</si>
  <si>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</si>
  <si>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</si>
  <si>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</si>
  <si>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</si>
  <si>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</si>
  <si>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</si>
  <si>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</si>
  <si>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</si>
  <si>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</si>
  <si>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</si>
  <si>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</si>
  <si>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</si>
  <si>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</si>
  <si>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</si>
  <si>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</si>
  <si>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</si>
  <si>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</si>
  <si>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</si>
  <si>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</si>
  <si>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</si>
  <si>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</si>
  <si>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</si>
  <si>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</si>
  <si>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</si>
  <si>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</si>
  <si>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</si>
  <si>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</si>
  <si>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</si>
  <si>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</si>
  <si>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</si>
  <si>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</si>
  <si>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</si>
  <si>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</si>
  <si>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</si>
  <si>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</si>
  <si>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</si>
  <si>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</si>
  <si>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</si>
  <si>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</si>
  <si>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</si>
  <si>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</si>
  <si>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</si>
  <si>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</si>
  <si>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</si>
  <si>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</si>
  <si>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</si>
  <si>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</si>
  <si>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</si>
  <si>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</si>
  <si>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</si>
  <si>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</si>
  <si>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</si>
  <si>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</si>
  <si>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</si>
  <si>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</si>
  <si>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</si>
  <si>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</si>
  <si>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</si>
  <si>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</si>
  <si>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</si>
  <si>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</si>
  <si>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</si>
  <si>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</si>
  <si>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</si>
  <si>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</si>
  <si>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</si>
  <si>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</si>
  <si>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</si>
  <si>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</si>
  <si>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</si>
  <si>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</si>
  <si>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</si>
  <si>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</si>
  <si>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</si>
  <si>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</si>
  <si>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</si>
  <si>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</si>
  <si>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</si>
  <si>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</si>
  <si>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</si>
  <si>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</si>
  <si>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</si>
  <si>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</si>
  <si>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</si>
  <si>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</si>
  <si>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</si>
  <si>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</si>
  <si>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</si>
  <si>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</si>
  <si>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</si>
  <si>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</si>
  <si>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</si>
  <si>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</si>
  <si>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</si>
  <si>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</si>
  <si>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</si>
  <si>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</si>
  <si>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</si>
  <si>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</si>
  <si>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</si>
  <si>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</si>
  <si>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</si>
  <si>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</si>
  <si>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</si>
  <si>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</si>
  <si>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</si>
  <si>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</si>
  <si>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</si>
  <si>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</si>
  <si>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</si>
  <si>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</si>
  <si>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</si>
  <si>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</si>
  <si>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</si>
  <si>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</si>
  <si>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</si>
  <si>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</si>
  <si>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</si>
  <si>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</si>
  <si>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</si>
  <si>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</si>
  <si>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</si>
  <si>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</si>
  <si>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</si>
  <si>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</si>
  <si>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</si>
  <si>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</si>
  <si>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</si>
  <si>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</si>
  <si>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</si>
  <si>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</si>
  <si>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</si>
  <si>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</si>
  <si>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</si>
  <si>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</si>
  <si>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</si>
  <si>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</si>
  <si>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</si>
  <si>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</si>
  <si>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</si>
  <si>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</si>
  <si>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</si>
  <si>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</si>
  <si>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</si>
  <si>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</si>
  <si>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</si>
  <si>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</si>
  <si>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</si>
  <si>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</si>
  <si>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</si>
  <si>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</si>
  <si>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</si>
  <si>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</si>
  <si>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</si>
  <si>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</si>
  <si>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</si>
  <si>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</si>
  <si>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</si>
  <si>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</si>
  <si>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</si>
  <si>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</si>
  <si>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</si>
  <si>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</si>
  <si>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</si>
  <si>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</si>
  <si>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</si>
  <si>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</si>
  <si>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</si>
  <si>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</si>
  <si>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</si>
  <si>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</si>
  <si>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</si>
  <si>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</si>
  <si>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</si>
  <si>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</si>
  <si>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</si>
  <si>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</si>
  <si>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</si>
  <si>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</si>
  <si>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</si>
  <si>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</si>
  <si>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</si>
  <si>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</si>
  <si>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</si>
  <si>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</si>
  <si>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</si>
  <si>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</si>
  <si>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</si>
  <si>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</si>
  <si>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</si>
  <si>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</si>
  <si>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</si>
  <si>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</si>
  <si>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</si>
  <si>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</si>
  <si>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</si>
  <si>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</si>
  <si>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</si>
  <si>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</si>
  <si>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</si>
  <si>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</si>
  <si>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</si>
  <si>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</si>
  <si>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</si>
  <si>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</si>
  <si>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</si>
  <si>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</si>
  <si>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</si>
  <si>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</si>
  <si>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</si>
  <si>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</si>
  <si>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</si>
  <si>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</si>
  <si>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</si>
  <si>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</si>
  <si>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</si>
  <si>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</si>
  <si>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</si>
  <si>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</si>
  <si>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</si>
  <si>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</si>
  <si>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</si>
  <si>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</si>
  <si>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</si>
  <si>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</si>
  <si>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</si>
  <si>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</si>
  <si>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</si>
  <si>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</si>
  <si>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</si>
  <si>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</si>
  <si>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</si>
  <si>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</si>
  <si>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</si>
  <si>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</si>
  <si>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</si>
  <si>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</si>
  <si>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</si>
  <si>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</si>
  <si>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</si>
  <si>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</si>
  <si>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</si>
  <si>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</si>
  <si>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</si>
  <si>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</si>
  <si>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</si>
  <si>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</si>
  <si>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</si>
  <si>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</si>
  <si>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</si>
  <si>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</si>
  <si>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</si>
  <si>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</si>
  <si>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</si>
  <si>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</si>
  <si>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</si>
  <si>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</si>
  <si>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</si>
  <si>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</si>
  <si>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</si>
  <si>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</si>
  <si>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</si>
  <si>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</si>
  <si>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</si>
  <si>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</si>
  <si>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</si>
  <si>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</si>
  <si>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</si>
  <si>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</si>
  <si>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</si>
  <si>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</si>
  <si>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</si>
  <si>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</si>
  <si>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</si>
  <si>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</si>
  <si>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</si>
  <si>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</si>
  <si>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</si>
  <si>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</si>
  <si>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</si>
  <si>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</si>
  <si>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</si>
  <si>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</si>
  <si>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</si>
  <si>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</si>
  <si>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</si>
  <si>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</si>
  <si>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</si>
  <si>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</si>
  <si>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</si>
  <si>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</si>
  <si>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</si>
  <si>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</si>
  <si>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</si>
  <si>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</si>
  <si>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</si>
  <si>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</si>
  <si>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</si>
  <si>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</si>
  <si>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</si>
  <si>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</si>
  <si>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</si>
  <si>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</si>
  <si>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</si>
  <si>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</si>
  <si>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</si>
  <si>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</si>
  <si>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</si>
  <si>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</si>
  <si>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</si>
  <si>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</si>
  <si>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</si>
  <si>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</si>
  <si>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</si>
  <si>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</si>
  <si>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</si>
  <si>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</si>
  <si>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</si>
  <si>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</si>
  <si>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</si>
  <si>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</si>
  <si>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</si>
  <si>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</si>
  <si>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</si>
  <si>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</si>
  <si>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</si>
  <si>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</si>
  <si>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</si>
  <si>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</si>
  <si>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</si>
  <si>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</si>
  <si>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</si>
  <si>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</si>
  <si>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</si>
  <si>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</si>
  <si>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</si>
  <si>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</si>
  <si>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</si>
  <si>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</si>
  <si>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</si>
  <si>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</si>
  <si>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</si>
  <si>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</si>
  <si>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</si>
  <si>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</si>
  <si>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</si>
  <si>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</si>
  <si>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</si>
  <si>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</si>
  <si>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</si>
  <si>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</si>
  <si>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</si>
  <si>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</si>
  <si>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</si>
  <si>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</si>
  <si>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</si>
  <si>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</si>
  <si>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</si>
  <si>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</si>
  <si>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</si>
  <si>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</si>
  <si>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</si>
  <si>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</si>
  <si>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</si>
  <si>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</si>
  <si>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</si>
  <si>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</si>
  <si>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</si>
  <si>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</si>
  <si>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</si>
  <si>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</si>
  <si>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</si>
  <si>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</si>
  <si>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</si>
  <si>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</si>
  <si>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</si>
  <si>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</si>
  <si>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</si>
  <si>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</si>
  <si>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</si>
  <si>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</si>
  <si>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</si>
  <si>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</si>
  <si>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</si>
  <si>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</si>
  <si>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</si>
  <si>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</si>
  <si>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</si>
  <si>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</si>
  <si>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</si>
  <si>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</si>
  <si>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</si>
  <si>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</si>
  <si>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</si>
  <si>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</si>
  <si>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</si>
  <si>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</si>
  <si>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</si>
  <si>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</si>
  <si>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</si>
  <si>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</si>
  <si>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</si>
  <si>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</si>
  <si>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</si>
  <si>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</si>
  <si>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</si>
  <si>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</si>
  <si>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</si>
  <si>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</si>
  <si>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</si>
  <si>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</si>
  <si>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</si>
  <si>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</si>
  <si>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</si>
  <si>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</si>
  <si>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</si>
  <si>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</si>
  <si>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</si>
  <si>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</si>
  <si>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</si>
  <si>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</si>
  <si>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</si>
  <si>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</si>
  <si>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</si>
  <si>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</si>
  <si>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</si>
  <si>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</si>
  <si>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</si>
  <si>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</si>
  <si>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</si>
  <si>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</si>
  <si>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</si>
  <si>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</si>
  <si>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</si>
  <si>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</si>
  <si>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</si>
  <si>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</si>
  <si>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</si>
  <si>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</si>
  <si>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</si>
  <si>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</si>
  <si>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</si>
  <si>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</si>
  <si>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</si>
  <si>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</si>
  <si>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</si>
  <si>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</si>
  <si>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</si>
  <si>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</si>
  <si>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</si>
  <si>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</si>
  <si>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</si>
  <si>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</si>
  <si>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</si>
  <si>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</si>
  <si>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</si>
  <si>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</si>
  <si>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</si>
  <si>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</si>
  <si>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</si>
  <si>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</si>
  <si>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</si>
  <si>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</si>
  <si>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</si>
  <si>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</si>
  <si>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</si>
  <si>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</si>
  <si>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</si>
  <si>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</si>
  <si>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</si>
  <si>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</si>
  <si>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</si>
  <si>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</si>
  <si>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</si>
  <si>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</si>
  <si>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</si>
  <si>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</si>
  <si>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</si>
  <si>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</si>
  <si>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</si>
  <si>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</si>
  <si>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</si>
  <si>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</si>
  <si>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</si>
  <si>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</si>
  <si>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</si>
  <si>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</si>
  <si>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</si>
  <si>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</si>
  <si>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</si>
  <si>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</si>
  <si>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</si>
  <si>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</si>
  <si>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</si>
  <si>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</si>
  <si>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</si>
  <si>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</si>
  <si>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</si>
  <si>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</si>
  <si>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</si>
  <si>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</si>
  <si>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</si>
  <si>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</si>
  <si>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</si>
  <si>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</si>
  <si>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</si>
  <si>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</si>
  <si>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</si>
  <si>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</si>
  <si>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</si>
  <si>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</si>
  <si>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</si>
  <si>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</si>
  <si>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</si>
  <si>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</si>
  <si>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</si>
  <si>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</si>
  <si>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</si>
  <si>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</si>
  <si>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</si>
  <si>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</si>
  <si>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</si>
  <si>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</si>
  <si>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</si>
  <si>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</si>
  <si>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</si>
  <si>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</si>
  <si>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</si>
  <si>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</si>
  <si>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</si>
  <si>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</si>
  <si>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</si>
  <si>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</si>
  <si>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</si>
  <si>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</si>
  <si>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</si>
  <si>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</si>
  <si>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</si>
  <si>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</si>
  <si>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</si>
  <si>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</si>
  <si>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</si>
  <si>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</si>
  <si>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</si>
  <si>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</si>
  <si>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</si>
  <si>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</si>
  <si>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</si>
  <si>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</si>
  <si>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</si>
  <si>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</si>
  <si>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</si>
  <si>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</si>
  <si>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</si>
  <si>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</si>
  <si>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</si>
  <si>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</si>
  <si>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</si>
  <si>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</si>
  <si>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</si>
  <si>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</si>
  <si>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</si>
  <si>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</si>
  <si>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</si>
  <si>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</si>
  <si>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</si>
  <si>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</si>
  <si>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</si>
  <si>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</si>
  <si>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</si>
  <si>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</si>
  <si>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</si>
  <si>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</si>
  <si>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</si>
  <si>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</si>
  <si>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</si>
  <si>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</si>
  <si>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</si>
  <si>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</si>
  <si>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</si>
  <si>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</si>
  <si>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</si>
  <si>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</si>
  <si>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</si>
  <si>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</si>
  <si>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</si>
  <si>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</si>
  <si>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</si>
  <si>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</si>
  <si>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</si>
  <si>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</si>
  <si>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</si>
  <si>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</si>
  <si>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</si>
  <si>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</si>
  <si>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</si>
  <si>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</si>
  <si>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</si>
  <si>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</si>
  <si>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</si>
  <si>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</si>
  <si>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</si>
  <si>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</si>
  <si>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</si>
  <si>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</si>
  <si>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</si>
  <si>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</si>
  <si>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</si>
  <si>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</si>
  <si>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</si>
  <si>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</si>
  <si>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</si>
  <si>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</si>
  <si>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</si>
  <si>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</si>
  <si>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</si>
  <si>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</si>
  <si>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</si>
  <si>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</si>
  <si>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</si>
  <si>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</si>
  <si>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</si>
  <si>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</si>
  <si>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</si>
  <si>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</si>
  <si>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</si>
  <si>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</si>
  <si>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</si>
  <si>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</si>
  <si>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</si>
  <si>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</si>
  <si>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</si>
  <si>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</si>
  <si>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</si>
  <si>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</si>
  <si>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</si>
  <si>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</si>
  <si>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</si>
  <si>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</si>
  <si>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</si>
  <si>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</si>
  <si>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</si>
  <si>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</si>
  <si>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</si>
  <si>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</si>
  <si>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</si>
  <si>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</si>
  <si>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</si>
  <si>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</si>
  <si>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</si>
  <si>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</si>
  <si>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</si>
  <si>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</si>
  <si>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</si>
  <si>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</si>
  <si>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</si>
  <si>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</si>
  <si>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</si>
  <si>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</si>
  <si>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</si>
  <si>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</si>
  <si>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</si>
  <si>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</si>
  <si>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</si>
  <si>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</si>
  <si>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</si>
  <si>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</si>
  <si>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</si>
  <si>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</si>
  <si>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</si>
  <si>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</si>
  <si>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</si>
  <si>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</si>
  <si>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</si>
  <si>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</si>
  <si>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</si>
  <si>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</si>
  <si>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</si>
  <si>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</si>
  <si>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</si>
  <si>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</si>
  <si>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</si>
  <si>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</si>
  <si>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</si>
  <si>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</si>
  <si>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</si>
  <si>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</si>
  <si>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</si>
  <si>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</si>
  <si>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</si>
  <si>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</si>
  <si>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</si>
  <si>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</si>
  <si>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</si>
  <si>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</si>
  <si>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</si>
  <si>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</si>
  <si>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</si>
  <si>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</si>
  <si>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</si>
  <si>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</si>
  <si>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</si>
  <si>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</si>
  <si>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</si>
  <si>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</si>
  <si>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</si>
  <si>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</si>
  <si>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</si>
  <si>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</si>
  <si>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</si>
  <si>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</si>
  <si>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</si>
  <si>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</si>
  <si>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</si>
  <si>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</si>
  <si>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</si>
  <si>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</si>
  <si>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</si>
  <si>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</si>
  <si>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</si>
  <si>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</si>
  <si>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</si>
  <si>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</si>
  <si>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</si>
  <si>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</si>
  <si>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</si>
  <si>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</si>
  <si>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</si>
  <si>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</si>
  <si>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</si>
  <si>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</si>
  <si>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</si>
  <si>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</si>
  <si>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</si>
  <si>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</si>
  <si>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</si>
  <si>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</si>
  <si>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</si>
  <si>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</si>
  <si>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</si>
  <si>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</si>
  <si>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</si>
  <si>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</si>
  <si>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</si>
  <si>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</si>
  <si>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</si>
  <si>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</si>
  <si>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</si>
  <si>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</si>
  <si>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</si>
  <si>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</si>
  <si>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</si>
  <si>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</si>
  <si>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</si>
  <si>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</si>
  <si>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</si>
  <si>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</si>
  <si>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</si>
  <si>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</si>
  <si>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</si>
  <si>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</si>
  <si>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</si>
  <si>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</si>
  <si>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</si>
  <si>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</si>
  <si>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</si>
  <si>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</si>
  <si>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</si>
  <si>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</si>
  <si>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</si>
  <si>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</si>
  <si>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</si>
  <si>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</si>
  <si>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</si>
  <si>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</si>
  <si>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</si>
  <si>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</si>
  <si>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</si>
  <si>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</si>
  <si>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</si>
  <si>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</si>
  <si>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</si>
  <si>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</si>
  <si>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</si>
  <si>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</si>
  <si>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</si>
  <si>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</si>
  <si>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</si>
  <si>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</si>
  <si>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</si>
  <si>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</si>
  <si>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</si>
  <si>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</si>
  <si>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</si>
  <si>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</si>
  <si>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</si>
  <si>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</si>
  <si>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</si>
  <si>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</si>
  <si>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</si>
  <si>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</si>
  <si>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</si>
  <si>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</si>
  <si>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</si>
  <si>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</si>
  <si>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</si>
  <si>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</si>
  <si>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</si>
  <si>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</si>
  <si>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</si>
  <si>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</si>
  <si>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</si>
  <si>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</si>
  <si>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</si>
  <si>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</si>
  <si>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</si>
  <si>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</si>
  <si>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</si>
  <si>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</si>
  <si>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</si>
  <si>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</si>
  <si>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</si>
  <si>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</si>
  <si>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</si>
  <si>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</si>
  <si>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</si>
  <si>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</si>
  <si>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</si>
  <si>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</si>
  <si>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</si>
  <si>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</si>
  <si>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</si>
  <si>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</si>
  <si>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</si>
  <si>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</si>
  <si>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</si>
  <si>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</si>
  <si>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</si>
  <si>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</si>
  <si>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</si>
  <si>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</si>
  <si>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</si>
  <si>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</si>
  <si>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</si>
  <si>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</si>
  <si>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</si>
  <si>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</si>
  <si>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</si>
  <si>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</si>
  <si>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</si>
  <si>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</si>
  <si>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</si>
  <si>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</si>
  <si>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</si>
  <si>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</si>
  <si>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</si>
  <si>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</si>
  <si>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</si>
  <si>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</si>
  <si>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</si>
  <si>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</si>
  <si>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</si>
  <si>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</si>
  <si>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</si>
  <si>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</si>
  <si>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</si>
  <si>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</si>
  <si>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</si>
  <si>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</si>
  <si>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</si>
  <si>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</si>
  <si>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</si>
  <si>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</si>
  <si>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</si>
  <si>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</si>
  <si>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</si>
  <si>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</si>
  <si>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</si>
  <si>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</si>
  <si>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</si>
  <si>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</si>
  <si>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</si>
  <si>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</si>
  <si>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</si>
  <si>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</si>
  <si>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</si>
  <si>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</si>
  <si>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</si>
  <si>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</si>
  <si>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</si>
  <si>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</si>
  <si>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</si>
  <si>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</si>
  <si>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</si>
  <si>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</si>
  <si>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</si>
  <si>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</si>
  <si>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</si>
  <si>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</si>
  <si>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</si>
  <si>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</si>
  <si>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</si>
  <si>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</si>
  <si>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</si>
  <si>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</si>
  <si>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</si>
  <si>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</si>
  <si>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</si>
  <si>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</si>
  <si>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</si>
  <si>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</si>
  <si>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</si>
  <si>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</si>
  <si>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</si>
  <si>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</si>
  <si>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</si>
  <si>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</si>
  <si>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</si>
  <si>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</si>
  <si>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</si>
  <si>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</si>
  <si>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</si>
  <si>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</si>
  <si>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</si>
  <si>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</si>
  <si>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</si>
  <si>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</si>
  <si>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</si>
  <si>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</si>
  <si>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</si>
  <si>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</si>
  <si>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</si>
  <si>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</si>
  <si>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</si>
  <si>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</si>
  <si>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</si>
  <si>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</si>
  <si>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</si>
  <si>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</si>
  <si>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</si>
  <si>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</si>
  <si>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</si>
  <si>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</si>
  <si>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</si>
  <si>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</si>
  <si>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</si>
  <si>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</si>
  <si>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</si>
  <si>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</si>
  <si>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</si>
  <si>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</si>
  <si>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</si>
  <si>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</si>
  <si>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</si>
  <si>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</si>
  <si>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</si>
  <si>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</si>
  <si>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</si>
  <si>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</si>
  <si>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</si>
  <si>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</si>
  <si>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</si>
  <si>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</si>
  <si>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</si>
  <si>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</si>
  <si>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</si>
  <si>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</si>
  <si>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</si>
  <si>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</si>
  <si>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</si>
  <si>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</si>
  <si>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</si>
  <si>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</si>
  <si>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</si>
  <si>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</si>
  <si>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</si>
  <si>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</si>
  <si>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</si>
  <si>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</si>
  <si>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</si>
  <si>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</si>
  <si>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</si>
  <si>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</si>
  <si>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</si>
  <si>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</si>
  <si>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</si>
  <si>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</si>
  <si>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</si>
  <si>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</si>
  <si>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</si>
  <si>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</si>
  <si>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</si>
  <si>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</si>
  <si>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</si>
  <si>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</si>
  <si>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</si>
  <si>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</si>
  <si>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</si>
  <si>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</si>
  <si>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</si>
  <si>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</si>
  <si>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</si>
  <si>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</si>
  <si>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</si>
  <si>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</si>
  <si>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</si>
  <si>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</si>
  <si>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</si>
  <si>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</si>
  <si>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</si>
  <si>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</si>
  <si>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</si>
  <si>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</si>
  <si>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</si>
  <si>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</si>
  <si>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</si>
  <si>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</si>
  <si>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</si>
  <si>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</si>
  <si>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</si>
  <si>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</si>
  <si>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</si>
  <si>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</si>
  <si>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</si>
  <si>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</si>
  <si>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</si>
  <si>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</si>
  <si>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</si>
  <si>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</si>
  <si>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</si>
  <si>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</si>
  <si>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</si>
  <si>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</si>
  <si>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</si>
  <si>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</si>
  <si>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</si>
  <si>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</si>
  <si>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</si>
  <si>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</si>
  <si>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</si>
  <si>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</si>
  <si>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</si>
  <si>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</si>
  <si>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</si>
  <si>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</si>
  <si>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</si>
  <si>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</si>
  <si>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</si>
  <si>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</si>
  <si>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</si>
  <si>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</si>
  <si>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</si>
  <si>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</si>
  <si>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</si>
  <si>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</si>
  <si>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</si>
  <si>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</si>
  <si>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</si>
  <si>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</si>
  <si>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</si>
  <si>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</si>
  <si>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</si>
  <si>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</si>
  <si>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</si>
  <si>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</si>
  <si>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</si>
  <si>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</si>
  <si>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</si>
  <si>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</si>
  <si>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</si>
  <si>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</si>
  <si>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</si>
  <si>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</si>
  <si>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</si>
  <si>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</si>
  <si>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</si>
  <si>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</si>
  <si>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</si>
  <si>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</si>
  <si>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</si>
  <si>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</si>
  <si>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</si>
  <si>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</si>
  <si>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</si>
  <si>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</si>
  <si>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</si>
  <si>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</si>
  <si>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</si>
  <si>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</si>
  <si>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</si>
  <si>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</si>
  <si>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</si>
  <si>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</si>
  <si>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</si>
  <si>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</si>
  <si>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</si>
  <si>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</si>
  <si>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</si>
  <si>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</si>
  <si>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</si>
  <si>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</si>
  <si>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</si>
  <si>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</si>
  <si>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</si>
  <si>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</si>
  <si>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</si>
  <si>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</si>
  <si>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</si>
  <si>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</si>
  <si>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</si>
  <si>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</si>
  <si>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</si>
  <si>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</si>
  <si>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</si>
  <si>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</si>
  <si>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</si>
  <si>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</si>
  <si>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</si>
  <si>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</si>
  <si>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</si>
  <si>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</si>
  <si>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</si>
  <si>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</si>
  <si>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</si>
  <si>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</si>
  <si>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</si>
  <si>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</si>
  <si>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</si>
  <si>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</si>
  <si>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</si>
  <si>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</si>
  <si>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</si>
  <si>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</si>
  <si>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</si>
  <si>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</si>
  <si>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</si>
  <si>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</si>
  <si>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</si>
  <si>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</si>
  <si>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</si>
  <si>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</si>
  <si>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</si>
  <si>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</si>
  <si>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</si>
  <si>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</si>
  <si>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</si>
  <si>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</si>
  <si>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</si>
  <si>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</si>
  <si>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</si>
  <si>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</si>
  <si>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</si>
  <si>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</si>
  <si>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</si>
  <si>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</si>
  <si>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</si>
  <si>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</si>
  <si>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</si>
  <si>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</si>
  <si>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</si>
  <si>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</si>
  <si>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</si>
  <si>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</si>
  <si>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</si>
  <si>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</si>
  <si>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</si>
  <si>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</si>
  <si>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</si>
  <si>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</si>
  <si>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</si>
  <si>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</si>
  <si>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</si>
  <si>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</si>
  <si>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</si>
  <si>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</si>
  <si>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</si>
  <si>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</si>
  <si>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</si>
  <si>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</si>
  <si>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</si>
  <si>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</si>
  <si>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</si>
  <si>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</si>
  <si>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</si>
  <si>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</si>
  <si>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</si>
  <si>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</si>
  <si>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</si>
  <si>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</si>
  <si>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</si>
  <si>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</si>
  <si>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</si>
  <si>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</si>
  <si>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</si>
  <si>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</si>
  <si>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</si>
  <si>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</si>
  <si>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</si>
  <si>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</si>
  <si>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</si>
  <si>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</si>
  <si>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</si>
  <si>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</si>
  <si>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</si>
  <si>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</si>
  <si>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</si>
  <si>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</si>
  <si>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</si>
  <si>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</si>
  <si>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</si>
  <si>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</si>
  <si>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</si>
  <si>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</si>
  <si>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</si>
  <si>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</si>
  <si>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</si>
  <si>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</si>
  <si>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</si>
  <si>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</si>
  <si>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</si>
  <si>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</si>
  <si>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</si>
  <si>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</si>
  <si>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</si>
  <si>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</si>
  <si>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</si>
  <si>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</si>
  <si>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</si>
  <si>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</si>
  <si>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</si>
  <si>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</si>
  <si>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</si>
  <si>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</si>
  <si>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</si>
  <si>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</si>
  <si>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</si>
  <si>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</si>
  <si>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</si>
  <si>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</si>
  <si>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</si>
  <si>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</si>
  <si>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</si>
  <si>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</si>
  <si>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</si>
  <si>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</si>
  <si>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</si>
  <si>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</si>
  <si>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</si>
  <si>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</si>
  <si>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</si>
  <si>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</si>
  <si>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</si>
  <si>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</si>
  <si>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</si>
  <si>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</si>
  <si>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</si>
  <si>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</si>
  <si>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</si>
  <si>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</si>
  <si>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</si>
  <si>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</si>
  <si>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</si>
  <si>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</si>
  <si>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</si>
  <si>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</si>
  <si>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</si>
  <si>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</si>
  <si>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</si>
  <si>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</si>
  <si>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</si>
  <si>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</si>
  <si>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</si>
  <si>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</si>
  <si>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</si>
  <si>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</si>
  <si>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</si>
  <si>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</si>
  <si>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</si>
  <si>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</si>
  <si>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</si>
  <si>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</si>
  <si>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</si>
  <si>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</si>
  <si>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</si>
  <si>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</si>
  <si>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</si>
  <si>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</si>
  <si>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</si>
  <si>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</si>
  <si>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</si>
  <si>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</si>
  <si>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</si>
  <si>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</si>
  <si>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</si>
  <si>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</si>
  <si>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</si>
  <si>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</si>
  <si>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</si>
  <si>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</si>
  <si>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</si>
  <si>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</si>
  <si>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</si>
  <si>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</si>
  <si>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</si>
  <si>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</si>
  <si>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</si>
  <si>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</si>
  <si>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</si>
  <si>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</si>
  <si>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</si>
  <si>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</si>
  <si>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</si>
  <si>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</si>
  <si>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</si>
  <si>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</si>
  <si>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</si>
  <si>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</si>
  <si>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</si>
  <si>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</si>
  <si>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</si>
  <si>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</si>
  <si>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</si>
  <si>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</si>
  <si>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</si>
  <si>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</si>
  <si>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</si>
  <si>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</si>
  <si>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</si>
  <si>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</si>
  <si>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</si>
  <si>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</si>
  <si>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</si>
  <si>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</si>
  <si>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</si>
  <si>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</si>
  <si>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</si>
  <si>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</si>
  <si>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</si>
  <si>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</si>
  <si>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</si>
  <si>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</si>
  <si>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</si>
  <si>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</si>
  <si>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</si>
  <si>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</si>
  <si>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</si>
  <si>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</si>
  <si>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</si>
  <si>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</si>
  <si>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</si>
  <si>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</si>
  <si>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</si>
  <si>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</si>
  <si>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</si>
  <si>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</si>
  <si>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</si>
  <si>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</si>
  <si>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</si>
  <si>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</si>
  <si>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</si>
  <si>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</si>
  <si>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</si>
  <si>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</si>
  <si>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</si>
  <si>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</si>
  <si>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</si>
  <si>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</si>
  <si>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</si>
  <si>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</si>
  <si>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</si>
  <si>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</si>
  <si>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</si>
  <si>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</si>
  <si>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</si>
  <si>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</si>
  <si>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</si>
  <si>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</si>
  <si>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</si>
  <si>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</si>
  <si>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</si>
  <si>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</si>
  <si>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</si>
  <si>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</si>
  <si>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</si>
  <si>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</si>
  <si>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</si>
  <si>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</si>
  <si>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</si>
  <si>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</si>
  <si>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</si>
  <si>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</si>
  <si>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</si>
  <si>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</si>
  <si>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</si>
  <si>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</si>
  <si>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</si>
  <si>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</si>
  <si>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</si>
  <si>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</si>
  <si>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</si>
  <si>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</si>
  <si>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</si>
  <si>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</si>
  <si>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</si>
  <si>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</si>
  <si>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</si>
  <si>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</si>
  <si>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</si>
  <si>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</si>
  <si>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</si>
  <si>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</si>
  <si>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</si>
  <si>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</si>
  <si>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</si>
  <si>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</si>
  <si>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</si>
  <si>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</si>
  <si>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</si>
  <si>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</si>
  <si>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</si>
  <si>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</si>
  <si>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</si>
  <si>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</si>
  <si>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</si>
  <si>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</si>
  <si>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</si>
  <si>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</si>
  <si>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</si>
  <si>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</si>
  <si>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</si>
  <si>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</si>
  <si>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</si>
  <si>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</si>
  <si>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</si>
  <si>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</si>
  <si>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</si>
  <si>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</si>
  <si>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</si>
  <si>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</si>
  <si>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</si>
  <si>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</si>
  <si>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</si>
  <si>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</si>
  <si>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</si>
  <si>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</si>
  <si>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</si>
  <si>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</si>
  <si>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</si>
  <si>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</si>
  <si>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</si>
  <si>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</si>
  <si>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</si>
  <si>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</si>
  <si>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</si>
  <si>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</si>
  <si>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</si>
  <si>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</si>
  <si>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</si>
  <si>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</si>
  <si>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</si>
  <si>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</si>
  <si>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</si>
  <si>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</si>
  <si>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</si>
  <si>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</si>
  <si>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</si>
  <si>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</si>
  <si>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</si>
  <si>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</si>
  <si>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</si>
  <si>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</si>
  <si>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</si>
  <si>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</si>
  <si>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</si>
  <si>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</si>
  <si>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</si>
  <si>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</si>
  <si>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</si>
  <si>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</si>
  <si>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</si>
  <si>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</si>
  <si>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</si>
  <si>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</si>
  <si>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</si>
  <si>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</si>
  <si>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</si>
  <si>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</si>
  <si>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</si>
  <si>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</si>
  <si>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</si>
  <si>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</si>
  <si>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</si>
  <si>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</si>
  <si>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</si>
  <si>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</si>
  <si>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</si>
  <si>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</si>
  <si>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</si>
  <si>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</si>
  <si>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</si>
  <si>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</si>
  <si>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</si>
  <si>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</si>
  <si>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</si>
  <si>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</si>
  <si>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</si>
  <si>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</si>
  <si>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</si>
  <si>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</si>
  <si>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</si>
  <si>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</si>
  <si>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</si>
  <si>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</si>
  <si>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</si>
  <si>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</si>
  <si>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</si>
  <si>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</si>
  <si>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</si>
  <si>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</si>
  <si>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</si>
  <si>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</si>
  <si>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</si>
  <si>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</si>
  <si>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</si>
  <si>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</si>
  <si>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</si>
  <si>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</si>
  <si>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</si>
  <si>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</si>
  <si>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</si>
  <si>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</si>
  <si>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</si>
  <si>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</si>
  <si>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</si>
  <si>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</si>
  <si>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</si>
  <si>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</si>
  <si>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</si>
  <si>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</si>
  <si>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</si>
  <si>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</si>
  <si>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</si>
  <si>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</si>
  <si>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</si>
  <si>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</si>
  <si>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</si>
  <si>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</si>
  <si>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</si>
  <si>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</si>
  <si>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</si>
  <si>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</si>
  <si>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</si>
  <si>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</si>
  <si>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</si>
  <si>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</si>
  <si>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</si>
  <si>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</si>
  <si>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</si>
  <si>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</si>
  <si>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</si>
  <si>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</si>
  <si>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</si>
  <si>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</si>
  <si>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</si>
  <si>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</si>
  <si>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</si>
  <si>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</si>
  <si>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</si>
  <si>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</si>
  <si>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</si>
  <si>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</si>
  <si>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</si>
  <si>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</si>
  <si>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</si>
  <si>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</si>
  <si>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</si>
  <si>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</si>
  <si>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</si>
  <si>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</si>
  <si>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</si>
  <si>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</si>
  <si>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</si>
  <si>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</si>
  <si>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</si>
  <si>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</si>
  <si>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</si>
  <si>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</si>
  <si>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</si>
  <si>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</si>
  <si>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</si>
  <si>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</si>
  <si>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</si>
  <si>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</si>
  <si>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</si>
  <si>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</si>
  <si>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</si>
  <si>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</si>
  <si>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</si>
  <si>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</si>
  <si>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</si>
  <si>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</si>
  <si>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</si>
  <si>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</si>
  <si>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</si>
  <si>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</si>
  <si>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</si>
  <si>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</si>
  <si>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</si>
  <si>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</si>
  <si>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</si>
  <si>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</si>
  <si>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</si>
  <si>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</si>
  <si>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</si>
  <si>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</si>
  <si>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</si>
  <si>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</si>
  <si>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</si>
  <si>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</si>
  <si>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</si>
  <si>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</si>
  <si>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</si>
  <si>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</si>
  <si>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</si>
  <si>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</si>
  <si>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</si>
  <si>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</si>
  <si>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</si>
  <si>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</si>
  <si>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</si>
  <si>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</si>
  <si>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</si>
  <si>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</si>
  <si>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</si>
  <si>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</si>
  <si>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</si>
  <si>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</si>
  <si>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</si>
  <si>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</si>
  <si>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</si>
  <si>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</si>
  <si>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</si>
  <si>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</si>
  <si>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</si>
  <si>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</si>
  <si>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</si>
  <si>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</si>
  <si>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</si>
  <si>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</si>
  <si>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</si>
  <si>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</si>
  <si>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</si>
  <si>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</si>
  <si>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</si>
  <si>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</si>
  <si>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</si>
  <si>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</si>
  <si>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</si>
  <si>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</si>
  <si>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</si>
  <si>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</si>
  <si>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</si>
  <si>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</si>
  <si>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</si>
  <si>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</si>
  <si>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</si>
  <si>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</si>
  <si>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</si>
  <si>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</si>
  <si>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</si>
  <si>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</si>
  <si>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</si>
  <si>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</si>
  <si>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</si>
  <si>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</si>
  <si>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</si>
  <si>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</si>
  <si>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</si>
  <si>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</si>
  <si>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</si>
  <si>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</si>
  <si>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</si>
  <si>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</si>
  <si>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</si>
  <si>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</si>
  <si>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</si>
  <si>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</si>
  <si>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</si>
  <si>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</si>
  <si>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</si>
  <si>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</si>
  <si>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</si>
  <si>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</si>
  <si>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</si>
  <si>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</si>
  <si>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</si>
  <si>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</si>
  <si>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</si>
  <si>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</si>
  <si>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</si>
  <si>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</si>
  <si>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</si>
  <si>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</si>
  <si>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</si>
  <si>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</si>
  <si>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</si>
  <si>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</si>
  <si>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</si>
  <si>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</si>
  <si>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</si>
  <si>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</si>
  <si>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</si>
  <si>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</si>
  <si>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</si>
  <si>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</si>
  <si>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</si>
  <si>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</si>
  <si>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</si>
  <si>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</si>
  <si>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</si>
  <si>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</si>
  <si>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</si>
  <si>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</si>
  <si>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</si>
  <si>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</si>
  <si>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</si>
  <si>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</si>
  <si>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</si>
  <si>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</si>
  <si>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</si>
  <si>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</si>
  <si>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</si>
  <si>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</si>
  <si>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</si>
  <si>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</si>
  <si>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</si>
  <si>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</si>
  <si>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</si>
  <si>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</si>
  <si>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</si>
  <si>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</si>
  <si>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</si>
  <si>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</si>
  <si>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</si>
  <si>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</si>
  <si>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</si>
  <si>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</si>
  <si>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</si>
  <si>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</si>
  <si>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</si>
  <si>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</si>
  <si>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</si>
  <si>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</si>
  <si>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</si>
  <si>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</si>
  <si>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</si>
  <si>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</si>
  <si>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</si>
  <si>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</si>
  <si>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</si>
  <si>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</si>
  <si>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</si>
  <si>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</si>
  <si>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</si>
  <si>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</si>
  <si>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</si>
  <si>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</si>
  <si>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</si>
  <si>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</si>
  <si>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</si>
  <si>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</si>
  <si>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</si>
  <si>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</si>
  <si>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</si>
  <si>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</si>
  <si>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</si>
  <si>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</si>
  <si>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</si>
  <si>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</si>
  <si>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</si>
  <si>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</si>
  <si>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</si>
  <si>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</si>
  <si>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</si>
  <si>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</si>
  <si>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</si>
  <si>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</si>
  <si>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</si>
  <si>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</si>
  <si>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</si>
  <si>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</si>
  <si>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</si>
  <si>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</si>
  <si>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</si>
  <si>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</si>
  <si>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</si>
  <si>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</si>
  <si>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</si>
  <si>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</si>
  <si>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</si>
  <si>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</si>
  <si>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</si>
  <si>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</si>
  <si>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</si>
  <si>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</si>
  <si>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</si>
  <si>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</si>
  <si>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</si>
  <si>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</si>
  <si>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</si>
  <si>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</si>
  <si>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</si>
  <si>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</si>
  <si>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</si>
  <si>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</si>
  <si>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</si>
  <si>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</si>
  <si>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</si>
  <si>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</si>
  <si>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</si>
  <si>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</si>
  <si>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</si>
  <si>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</si>
  <si>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</si>
  <si>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</si>
  <si>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</si>
  <si>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</si>
  <si>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</si>
  <si>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</si>
  <si>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</si>
  <si>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</si>
  <si>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</si>
  <si>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</si>
  <si>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</si>
  <si>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</si>
  <si>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</si>
  <si>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</si>
  <si>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</si>
  <si>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</si>
  <si>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</si>
  <si>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</si>
  <si>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</si>
  <si>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</si>
  <si>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</si>
  <si>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</si>
  <si>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</si>
  <si>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</si>
  <si>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</si>
  <si>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</si>
  <si>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</si>
  <si>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</si>
  <si>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</si>
  <si>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</si>
  <si>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</si>
  <si>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</si>
  <si>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</si>
  <si>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</si>
  <si>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</si>
  <si>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</si>
  <si>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</si>
  <si>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</si>
  <si>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</si>
  <si>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</si>
  <si>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</si>
  <si>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</si>
  <si>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</si>
  <si>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</si>
  <si>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</si>
  <si>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</si>
  <si>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</si>
  <si>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</si>
  <si>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</si>
  <si>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</si>
  <si>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</si>
  <si>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</si>
  <si>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</si>
  <si>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</si>
  <si>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</si>
  <si>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</si>
  <si>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</si>
  <si>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</si>
  <si>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</si>
  <si>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</si>
  <si>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</si>
  <si>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</si>
  <si>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</si>
  <si>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</si>
  <si>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</si>
  <si>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</si>
  <si>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</si>
  <si>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</si>
  <si>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</si>
  <si>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</si>
  <si>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</si>
  <si>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</si>
  <si>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</si>
  <si>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</si>
  <si>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</si>
  <si>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</si>
  <si>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</si>
  <si>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</si>
  <si>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</si>
  <si>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</si>
  <si>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</si>
  <si>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</si>
  <si>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</si>
  <si>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</si>
  <si>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</si>
  <si>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</si>
  <si>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</si>
  <si>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</si>
  <si>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</si>
  <si>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</si>
  <si>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</si>
  <si>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</si>
  <si>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</si>
  <si>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</si>
  <si>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</si>
  <si>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</si>
  <si>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</si>
  <si>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</si>
  <si>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</si>
  <si>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</si>
  <si>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</si>
  <si>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</si>
  <si>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</si>
  <si>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</si>
  <si>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</si>
  <si>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</si>
  <si>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</si>
  <si>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</si>
  <si>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</si>
  <si>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</si>
  <si>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</si>
  <si>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</si>
  <si>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</si>
  <si>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</si>
  <si>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</si>
  <si>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</si>
  <si>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</si>
  <si>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</si>
  <si>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</si>
  <si>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</si>
  <si>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</si>
  <si>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</si>
  <si>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</si>
  <si>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</si>
  <si>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</si>
  <si>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</si>
  <si>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</si>
  <si>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</si>
  <si>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</si>
  <si>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</si>
  <si>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</si>
  <si>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</si>
  <si>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</si>
  <si>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</si>
  <si>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</si>
  <si>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</si>
  <si>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</si>
  <si>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</si>
  <si>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</si>
  <si>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</si>
  <si>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</si>
  <si>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</si>
  <si>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</si>
  <si>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</si>
  <si>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</si>
  <si>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</si>
  <si>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</si>
  <si>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</si>
  <si>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</si>
  <si>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</si>
  <si>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</si>
  <si>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</si>
  <si>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</si>
  <si>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</si>
  <si>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</si>
  <si>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</si>
  <si>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</si>
  <si>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</si>
  <si>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</si>
  <si>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</si>
  <si>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</si>
  <si>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</si>
  <si>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</si>
  <si>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</si>
  <si>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</si>
  <si>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</si>
  <si>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</si>
  <si>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</si>
  <si>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</si>
  <si>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</si>
  <si>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</si>
  <si>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</si>
  <si>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</si>
  <si>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</si>
  <si>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</si>
  <si>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</si>
  <si>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</si>
  <si>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</si>
  <si>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</si>
  <si>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</si>
  <si>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</si>
  <si>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</si>
  <si>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</si>
  <si>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</si>
  <si>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</si>
  <si>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</si>
  <si>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</si>
  <si>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</si>
  <si>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</si>
  <si>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</si>
  <si>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</si>
  <si>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</si>
  <si>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</si>
  <si>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</si>
  <si>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</si>
  <si>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</si>
  <si>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</si>
  <si>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</si>
  <si>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</si>
  <si>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</si>
  <si>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</si>
  <si>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</si>
  <si>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</si>
  <si>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</si>
  <si>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</si>
  <si>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</si>
  <si>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</si>
  <si>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</si>
  <si>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</si>
  <si>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</si>
  <si>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</si>
  <si>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</si>
  <si>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</si>
  <si>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</si>
  <si>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</si>
  <si>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</si>
  <si>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</si>
  <si>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</si>
  <si>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</si>
  <si>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</si>
  <si>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</si>
  <si>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</si>
  <si>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</si>
  <si>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</si>
  <si>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</si>
  <si>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</si>
  <si>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</si>
  <si>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</si>
  <si>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</si>
  <si>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</si>
  <si>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</si>
  <si>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</si>
  <si>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</si>
  <si>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</si>
  <si>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</si>
  <si>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</si>
  <si>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</si>
  <si>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</si>
  <si>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</si>
  <si>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</si>
  <si>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</si>
  <si>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</si>
  <si>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</si>
  <si>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</si>
  <si>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</si>
  <si>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</si>
  <si>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</si>
  <si>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</si>
  <si>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</si>
  <si>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</si>
  <si>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</si>
  <si>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</si>
  <si>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</si>
  <si>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</si>
  <si>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</si>
  <si>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</si>
  <si>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</si>
  <si>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</si>
  <si>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</si>
  <si>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</si>
  <si>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</si>
  <si>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</si>
  <si>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</si>
  <si>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</si>
  <si>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</si>
  <si>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</si>
  <si>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</si>
  <si>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</si>
  <si>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</si>
  <si>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</si>
  <si>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</si>
  <si>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</si>
  <si>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</si>
  <si>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</si>
  <si>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</si>
  <si>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</si>
  <si>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</si>
  <si>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</si>
  <si>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</si>
  <si>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</si>
  <si>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</si>
  <si>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</si>
  <si>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</si>
  <si>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</si>
  <si>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</si>
  <si>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</si>
  <si>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</si>
  <si>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</si>
  <si>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</si>
  <si>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</si>
  <si>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</si>
  <si>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</si>
  <si>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</si>
  <si>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</si>
  <si>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</si>
  <si>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</si>
  <si>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</si>
  <si>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</si>
  <si>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</si>
  <si>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</si>
  <si>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</si>
  <si>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</si>
  <si>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</si>
  <si>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</si>
  <si>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</si>
  <si>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</si>
  <si>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</si>
  <si>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</si>
  <si>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</si>
  <si>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</si>
  <si>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</si>
  <si>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</si>
  <si>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</si>
  <si>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</si>
  <si>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</si>
  <si>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</si>
  <si>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</si>
  <si>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</si>
  <si>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</si>
  <si>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</si>
  <si>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</si>
  <si>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</si>
  <si>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</si>
  <si>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</si>
  <si>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</si>
  <si>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</si>
  <si>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</si>
  <si>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</si>
  <si>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</si>
  <si>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</si>
  <si>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</si>
  <si>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</si>
  <si>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</si>
  <si>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</si>
  <si>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</si>
  <si>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</si>
  <si>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</si>
  <si>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</si>
  <si>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</si>
  <si>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</si>
  <si>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</si>
  <si>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</si>
  <si>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</si>
  <si>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</si>
  <si>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</si>
  <si>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</si>
  <si>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</si>
  <si>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</si>
  <si>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</si>
  <si>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</si>
  <si>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</si>
  <si>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</si>
  <si>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</si>
  <si>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</si>
  <si>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</si>
  <si>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</si>
  <si>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</si>
  <si>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</si>
  <si>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</si>
  <si>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</si>
  <si>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</si>
  <si>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</si>
  <si>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</si>
  <si>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</si>
  <si>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</si>
  <si>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</si>
  <si>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</si>
  <si>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</si>
  <si>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</si>
  <si>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</si>
  <si>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</si>
  <si>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</si>
  <si>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</si>
  <si>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</si>
  <si>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</si>
  <si>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</si>
  <si>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</si>
  <si>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</si>
  <si>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</si>
  <si>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</si>
  <si>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</si>
  <si>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</si>
  <si>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</si>
  <si>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</si>
  <si>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</si>
  <si>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</si>
  <si>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</si>
  <si>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</si>
  <si>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</si>
  <si>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</si>
  <si>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</si>
  <si>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</si>
  <si>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</si>
  <si>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</si>
  <si>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</si>
  <si>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</si>
  <si>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</si>
  <si>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</si>
  <si>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</si>
  <si>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</si>
  <si>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</si>
  <si>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</si>
  <si>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</si>
  <si>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</si>
  <si>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</si>
  <si>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</si>
  <si>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</si>
  <si>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</si>
  <si>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</si>
  <si>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</si>
  <si>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</si>
  <si>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</si>
  <si>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</si>
  <si>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</si>
  <si>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</si>
  <si>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</si>
  <si>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</si>
  <si>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</si>
  <si>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</si>
  <si>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</si>
  <si>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</si>
  <si>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</si>
  <si>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</si>
  <si>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</si>
  <si>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</si>
  <si>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</si>
  <si>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</si>
  <si>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</si>
  <si>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</si>
  <si>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</si>
  <si>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</si>
  <si>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</si>
  <si>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</si>
  <si>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</si>
  <si>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</si>
  <si>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</si>
  <si>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</si>
  <si>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</si>
  <si>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</si>
  <si>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</si>
  <si>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</si>
  <si>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</si>
  <si>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</si>
  <si>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</si>
  <si>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</si>
  <si>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</si>
  <si>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</si>
  <si>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</si>
  <si>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</si>
  <si>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</si>
  <si>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</si>
  <si>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</si>
  <si>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</si>
  <si>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</si>
  <si>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</si>
  <si>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</si>
  <si>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</si>
  <si>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</si>
  <si>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</si>
  <si>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</si>
  <si>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</si>
  <si>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</si>
  <si>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</si>
  <si>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</si>
  <si>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</si>
  <si>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</si>
  <si>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</si>
  <si>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</si>
  <si>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</si>
  <si>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</si>
  <si>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</si>
  <si>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</si>
  <si>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</si>
  <si>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</si>
  <si>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</si>
  <si>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</si>
  <si>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</si>
  <si>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</si>
  <si>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</si>
  <si>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</si>
  <si>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</si>
  <si>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</si>
  <si>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</si>
  <si>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</si>
  <si>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</si>
  <si>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</si>
  <si>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</si>
  <si>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</si>
  <si>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</si>
  <si>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</si>
  <si>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</si>
  <si>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</si>
  <si>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</si>
  <si>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</si>
  <si>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</si>
  <si>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</si>
  <si>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</si>
  <si>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</si>
  <si>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</si>
  <si>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</si>
  <si>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</si>
  <si>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</si>
  <si>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</si>
  <si>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</si>
  <si>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</si>
  <si>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</si>
  <si>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</si>
  <si>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</si>
  <si>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</si>
  <si>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</si>
  <si>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</si>
  <si>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</si>
  <si>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</si>
  <si>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</si>
  <si>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</si>
  <si>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</si>
  <si>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</si>
  <si>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</si>
  <si>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</si>
  <si>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</si>
  <si>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</si>
  <si>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</si>
  <si>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</si>
  <si>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</si>
  <si>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</si>
  <si>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</si>
  <si>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</si>
  <si>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</si>
  <si>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</si>
  <si>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</si>
  <si>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</si>
  <si>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</si>
  <si>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</si>
  <si>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</si>
  <si>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</si>
  <si>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</si>
  <si>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</si>
  <si>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</si>
  <si>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</si>
  <si>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</si>
  <si>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</si>
  <si>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</si>
  <si>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</si>
  <si>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</si>
  <si>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</si>
  <si>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</si>
  <si>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</si>
  <si>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</si>
  <si>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</si>
  <si>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</si>
  <si>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</si>
  <si>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</si>
  <si>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</si>
  <si>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</si>
  <si>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</si>
  <si>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</si>
  <si>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</si>
  <si>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</si>
  <si>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</si>
  <si>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</si>
  <si>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</si>
  <si>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</si>
  <si>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</si>
  <si>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</si>
  <si>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</si>
  <si>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</si>
  <si>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</si>
  <si>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</si>
  <si>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</si>
  <si>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</si>
  <si>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</si>
  <si>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</si>
  <si>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</si>
  <si>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</si>
  <si>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</si>
  <si>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</si>
  <si>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</si>
  <si>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</si>
  <si>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</si>
  <si>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</si>
  <si>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</si>
  <si>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</si>
  <si>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</si>
  <si>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</si>
  <si>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</si>
  <si>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</si>
  <si>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</si>
  <si>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</si>
  <si>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</si>
  <si>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</si>
  <si>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</si>
  <si>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</si>
  <si>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</si>
  <si>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</si>
  <si>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</si>
  <si>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</si>
  <si>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</si>
  <si>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</si>
  <si>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</si>
  <si>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</si>
  <si>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</si>
  <si>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</si>
  <si>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</si>
  <si>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</si>
  <si>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</si>
  <si>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</si>
  <si>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</si>
  <si>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</si>
  <si>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</si>
  <si>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</si>
  <si>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</si>
  <si>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</si>
  <si>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</si>
  <si>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</si>
  <si>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</si>
  <si>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</si>
  <si>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</si>
  <si>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</si>
  <si>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</si>
  <si>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</si>
  <si>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</si>
  <si>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</si>
  <si>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</si>
  <si>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</si>
  <si>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</si>
  <si>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</si>
  <si>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</si>
  <si>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</si>
  <si>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</si>
  <si>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</si>
  <si>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</si>
  <si>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</si>
  <si>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</si>
  <si>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</si>
  <si>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</si>
  <si>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</si>
  <si>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</si>
  <si>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</si>
  <si>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</si>
  <si>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</si>
  <si>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</si>
  <si>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</si>
  <si>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</si>
  <si>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</si>
  <si>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</si>
  <si>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</si>
  <si>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</si>
  <si>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</si>
  <si>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</si>
  <si>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</si>
  <si>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</si>
  <si>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</si>
  <si>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</si>
  <si>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</si>
  <si>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</si>
  <si>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</si>
  <si>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</si>
  <si>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</si>
  <si>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</si>
  <si>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</si>
  <si>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</si>
  <si>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</si>
  <si>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</si>
  <si>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</si>
  <si>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</si>
  <si>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</si>
  <si>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</si>
  <si>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</si>
  <si>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</si>
  <si>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</si>
  <si>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</si>
  <si>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</si>
  <si>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</si>
  <si>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</si>
  <si>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</si>
  <si>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</si>
  <si>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</si>
  <si>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</si>
  <si>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</si>
  <si>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</si>
  <si>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</si>
  <si>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</si>
  <si>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</si>
  <si>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</si>
  <si>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</si>
  <si>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</si>
  <si>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</si>
  <si>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</si>
  <si>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</si>
  <si>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</si>
  <si>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</si>
  <si>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</si>
  <si>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</si>
  <si>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</si>
  <si>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</si>
  <si>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</si>
  <si>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</si>
  <si>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</si>
  <si>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</si>
  <si>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</si>
  <si>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</si>
  <si>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</si>
  <si>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</si>
  <si>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</si>
  <si>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</si>
  <si>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</si>
  <si>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</si>
  <si>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</si>
  <si>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</si>
  <si>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</si>
  <si>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</si>
  <si>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</si>
  <si>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</si>
  <si>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</si>
  <si>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</si>
  <si>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</si>
  <si>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</si>
  <si>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</si>
  <si>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</si>
  <si>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</si>
  <si>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</si>
  <si>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</si>
  <si>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</si>
  <si>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</si>
  <si>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</si>
  <si>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</si>
  <si>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</si>
  <si>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</si>
  <si>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</si>
  <si>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</si>
  <si>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</si>
  <si>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</si>
  <si>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</si>
  <si>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</si>
  <si>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</si>
  <si>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</si>
  <si>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</si>
  <si>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</si>
  <si>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</si>
  <si>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</si>
  <si>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</si>
  <si>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</si>
  <si>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</si>
  <si>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</si>
  <si>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</si>
  <si>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</si>
  <si>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</si>
  <si>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</si>
  <si>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</si>
  <si>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</si>
  <si>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</si>
  <si>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</si>
  <si>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</si>
  <si>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</si>
  <si>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</si>
  <si>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</si>
  <si>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</si>
  <si>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</si>
  <si>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</si>
  <si>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</si>
  <si>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</si>
  <si>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</si>
  <si>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</si>
  <si>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</si>
  <si>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</si>
  <si>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</si>
  <si>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</si>
  <si>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</si>
  <si>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</si>
  <si>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</si>
  <si>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</si>
  <si>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</si>
  <si>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</si>
  <si>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</si>
  <si>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</si>
  <si>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</si>
  <si>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</si>
  <si>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</si>
  <si>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</si>
  <si>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</si>
  <si>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</si>
  <si>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</si>
  <si>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</si>
  <si>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</si>
  <si>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</si>
  <si>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</si>
  <si>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</si>
  <si>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</si>
  <si>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</si>
  <si>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</si>
  <si>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</si>
  <si>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</si>
  <si>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</si>
  <si>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</si>
  <si>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</si>
  <si>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</si>
  <si>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</si>
  <si>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</si>
  <si>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</si>
  <si>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</si>
  <si>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</si>
  <si>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</si>
  <si>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</si>
  <si>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</si>
  <si>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</si>
  <si>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</si>
  <si>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</si>
  <si>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</si>
  <si>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</si>
  <si>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</si>
  <si>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</si>
  <si>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</si>
  <si>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</si>
  <si>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</si>
  <si>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</si>
  <si>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</si>
  <si>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</si>
  <si>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</si>
  <si>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</si>
  <si>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</si>
  <si>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</si>
  <si>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</si>
  <si>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</si>
  <si>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</si>
  <si>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</si>
  <si>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</si>
  <si>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</si>
  <si>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</si>
  <si>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</si>
  <si>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</si>
  <si>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</si>
  <si>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</si>
  <si>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</si>
  <si>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</si>
  <si>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</si>
  <si>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</si>
  <si>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</si>
  <si>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</si>
  <si>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</si>
  <si>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</si>
  <si>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</si>
  <si>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</si>
  <si>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</si>
  <si>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</si>
  <si>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</si>
  <si>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</si>
  <si>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</si>
  <si>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</si>
  <si>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</si>
  <si>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</si>
  <si>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</si>
  <si>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</si>
  <si>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</si>
  <si>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</si>
  <si>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</si>
  <si>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</si>
  <si>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</si>
  <si>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</si>
  <si>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</si>
  <si>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</si>
  <si>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</si>
  <si>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</si>
  <si>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</si>
  <si>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</si>
  <si>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</si>
  <si>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</si>
  <si>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</si>
  <si>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</si>
  <si>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</si>
  <si>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</si>
  <si>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</si>
  <si>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</si>
  <si>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</si>
  <si>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</si>
  <si>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</si>
  <si>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</si>
  <si>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</si>
  <si>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</si>
  <si>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</si>
  <si>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</si>
  <si>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</si>
  <si>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</si>
  <si>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</si>
  <si>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</si>
  <si>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</si>
  <si>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</si>
  <si>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</si>
  <si>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</si>
  <si>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</si>
  <si>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</si>
  <si>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</si>
  <si>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</si>
  <si>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</si>
  <si>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</si>
  <si>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</si>
  <si>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</si>
  <si>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</si>
  <si>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</si>
  <si>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</si>
  <si>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</si>
  <si>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</si>
  <si>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</si>
  <si>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</si>
  <si>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</si>
  <si>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</si>
  <si>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</si>
  <si>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</si>
  <si>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</si>
  <si>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</si>
  <si>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</si>
  <si>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</si>
  <si>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</si>
  <si>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</si>
  <si>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</si>
  <si>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</si>
  <si>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</si>
  <si>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</si>
  <si>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</si>
  <si>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</si>
  <si>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</si>
  <si>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</si>
  <si>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</si>
  <si>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</si>
  <si>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</si>
  <si>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</si>
  <si>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</si>
  <si>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</si>
  <si>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</si>
  <si>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</si>
  <si>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</si>
  <si>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</si>
  <si>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</si>
  <si>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</si>
  <si>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</si>
  <si>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</si>
  <si>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</si>
  <si>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</si>
  <si>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</si>
  <si>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</si>
  <si>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</si>
  <si>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</si>
  <si>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</si>
  <si>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</si>
  <si>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</si>
  <si>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</si>
  <si>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</si>
  <si>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</si>
  <si>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</si>
  <si>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</si>
  <si>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</si>
  <si>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</si>
  <si>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</si>
  <si>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</si>
  <si>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</si>
  <si>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</si>
  <si>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</si>
  <si>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</si>
  <si>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</si>
  <si>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</si>
  <si>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</si>
  <si>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</si>
  <si>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</si>
  <si>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</si>
  <si>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</si>
  <si>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</si>
  <si>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</si>
  <si>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</si>
  <si>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</si>
  <si>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</si>
  <si>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</si>
  <si>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</si>
  <si>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</si>
  <si>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</si>
  <si>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</si>
  <si>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</si>
  <si>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</si>
  <si>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</si>
  <si>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</si>
  <si>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</si>
  <si>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</si>
  <si>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</si>
  <si>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</si>
  <si>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</si>
  <si>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</si>
  <si>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</si>
  <si>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</si>
  <si>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</si>
  <si>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</si>
  <si>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</si>
  <si>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</si>
  <si>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</si>
  <si>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</si>
  <si>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</si>
  <si>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</si>
  <si>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</si>
  <si>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</si>
  <si>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</si>
  <si>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</si>
  <si>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</si>
  <si>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</si>
  <si>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</si>
  <si>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</si>
  <si>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</si>
  <si>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</si>
  <si>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</si>
  <si>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</si>
  <si>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</si>
  <si>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</si>
  <si>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</si>
  <si>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</si>
  <si>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</si>
  <si>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</si>
  <si>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</si>
  <si>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</si>
  <si>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</si>
  <si>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</si>
  <si>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</si>
  <si>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</si>
  <si>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</si>
  <si>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</si>
  <si>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</si>
  <si>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</si>
  <si>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</si>
  <si>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</si>
  <si>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</si>
  <si>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</si>
  <si>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</si>
  <si>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</si>
  <si>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</si>
  <si>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</si>
  <si>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</si>
  <si>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</si>
  <si>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</si>
  <si>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</si>
  <si>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</si>
  <si>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</si>
  <si>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</si>
  <si>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</si>
  <si>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</si>
  <si>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</si>
  <si>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</si>
  <si>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</si>
  <si>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</si>
  <si>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</si>
  <si>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</si>
  <si>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</si>
  <si>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</si>
  <si>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</si>
  <si>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</si>
  <si>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</si>
  <si>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</si>
  <si>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</si>
  <si>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</si>
  <si>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</si>
  <si>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</si>
  <si>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</si>
  <si>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</si>
  <si>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</si>
  <si>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</si>
  <si>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</si>
  <si>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</si>
  <si>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</si>
  <si>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</si>
  <si>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</si>
  <si>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</si>
  <si>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</si>
  <si>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</si>
  <si>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</si>
  <si>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</si>
  <si>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</si>
  <si>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</si>
  <si>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</si>
  <si>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</si>
  <si>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</si>
  <si>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</si>
  <si>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</si>
  <si>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</si>
  <si>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</si>
  <si>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</si>
  <si>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</si>
  <si>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</si>
  <si>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</si>
  <si>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</si>
  <si>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</si>
  <si>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</si>
  <si>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</si>
  <si>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</si>
  <si>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</si>
  <si>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</si>
  <si>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</si>
  <si>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</si>
  <si>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</si>
  <si>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</si>
  <si>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</si>
  <si>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</si>
  <si>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</si>
  <si>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</si>
  <si>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</si>
  <si>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</si>
  <si>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</si>
  <si>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</si>
  <si>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</si>
  <si>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</si>
  <si>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</si>
  <si>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</si>
  <si>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</si>
  <si>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</si>
  <si>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</si>
  <si>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</si>
  <si>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</si>
  <si>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</si>
  <si>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</si>
  <si>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</si>
  <si>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</si>
  <si>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</si>
  <si>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</si>
  <si>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</si>
  <si>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</si>
  <si>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</si>
  <si>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</si>
  <si>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</si>
  <si>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</si>
  <si>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</si>
  <si>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</si>
  <si>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</si>
  <si>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</si>
  <si>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</si>
  <si>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</si>
  <si>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</si>
  <si>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</si>
  <si>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</si>
  <si>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</si>
  <si>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</si>
  <si>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</si>
  <si>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</si>
  <si>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</si>
  <si>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</si>
  <si>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</si>
  <si>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</si>
  <si>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</si>
  <si>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</si>
  <si>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</si>
  <si>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</si>
  <si>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</si>
  <si>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</si>
  <si>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</si>
  <si>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</si>
  <si>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</si>
  <si>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</si>
  <si>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</si>
  <si>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</si>
  <si>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</si>
  <si>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</si>
  <si>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</si>
  <si>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</si>
  <si>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</si>
  <si>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</si>
  <si>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</si>
  <si>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</si>
  <si>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</si>
  <si>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</si>
  <si>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</si>
  <si>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</si>
  <si>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</si>
  <si>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</si>
  <si>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</si>
  <si>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</si>
  <si>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</si>
  <si>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</si>
  <si>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</si>
  <si>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</si>
  <si>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</si>
  <si>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</si>
  <si>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</si>
  <si>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</si>
  <si>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</si>
  <si>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</si>
  <si>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</si>
  <si>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</si>
  <si>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</si>
  <si>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</si>
  <si>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</si>
  <si>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</si>
  <si>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</si>
  <si>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</si>
  <si>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</si>
  <si>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</si>
  <si>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</si>
  <si>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</si>
  <si>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</si>
  <si>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</si>
  <si>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</si>
  <si>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</si>
  <si>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</si>
  <si>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</si>
  <si>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</si>
  <si>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</si>
  <si>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</si>
  <si>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</si>
  <si>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</si>
  <si>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</si>
  <si>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</si>
  <si>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</si>
  <si>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</si>
  <si>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</si>
  <si>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</si>
  <si>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</si>
  <si>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</si>
  <si>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</si>
  <si>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</si>
  <si>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</si>
  <si>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</si>
  <si>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</si>
  <si>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</si>
  <si>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</si>
  <si>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</si>
  <si>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</si>
  <si>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</si>
  <si>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</si>
  <si>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</si>
  <si>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</si>
  <si>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</si>
  <si>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</si>
  <si>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</si>
  <si>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</si>
  <si>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</si>
  <si>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</si>
  <si>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</si>
  <si>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</si>
  <si>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</si>
  <si>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</si>
  <si>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</si>
  <si>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</si>
  <si>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</si>
  <si>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</si>
  <si>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</si>
  <si>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</si>
  <si>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</si>
  <si>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</si>
  <si>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</si>
  <si>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</si>
  <si>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</si>
  <si>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</si>
  <si>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</si>
  <si>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</si>
  <si>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</si>
  <si>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</si>
  <si>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</si>
  <si>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</si>
  <si>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</si>
  <si>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</si>
  <si>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</si>
  <si>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</si>
  <si>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</si>
  <si>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</si>
  <si>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</si>
  <si>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</si>
  <si>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</si>
  <si>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</si>
  <si>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</si>
  <si>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</si>
  <si>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</si>
  <si>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</si>
  <si>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</si>
  <si>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</si>
  <si>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</si>
  <si>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</si>
  <si>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</si>
  <si>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</si>
  <si>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</si>
  <si>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</si>
  <si>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</si>
  <si>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</si>
  <si>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</si>
  <si>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</si>
  <si>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</si>
  <si>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</si>
  <si>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</si>
  <si>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</si>
  <si>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</si>
  <si>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</si>
  <si>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</si>
  <si>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</si>
  <si>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</si>
  <si>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</si>
  <si>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</si>
  <si>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</si>
  <si>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</si>
  <si>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</si>
  <si>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</si>
  <si>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</si>
  <si>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</si>
  <si>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</si>
  <si>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</si>
  <si>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</si>
  <si>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</si>
  <si>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</si>
  <si>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</si>
  <si>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</si>
  <si>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</si>
  <si>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</si>
  <si>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</si>
  <si>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</si>
  <si>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</si>
  <si>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</si>
  <si>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</si>
  <si>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</si>
  <si>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</si>
  <si>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</si>
  <si>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</si>
  <si>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</si>
  <si>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</si>
  <si>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</si>
  <si>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</si>
  <si>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</si>
  <si>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</si>
  <si>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</si>
  <si>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</si>
  <si>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</si>
  <si>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</si>
  <si>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</si>
  <si>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</si>
  <si>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</si>
  <si>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</si>
  <si>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</si>
  <si>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</si>
  <si>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</si>
  <si>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</si>
  <si>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</si>
  <si>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</si>
  <si>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</si>
  <si>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</si>
  <si>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</si>
  <si>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</si>
  <si>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</si>
  <si>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</si>
  <si>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</si>
  <si>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</si>
  <si>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</si>
  <si>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</si>
  <si>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</si>
  <si>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</si>
  <si>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</si>
  <si>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</si>
  <si>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</si>
  <si>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</si>
  <si>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</si>
  <si>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</si>
  <si>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</si>
  <si>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</si>
  <si>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</si>
  <si>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</si>
  <si>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</si>
  <si>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</si>
  <si>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</si>
  <si>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</si>
  <si>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</si>
  <si>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</si>
  <si>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</si>
  <si>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</si>
  <si>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</si>
  <si>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</si>
  <si>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</si>
  <si>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</si>
  <si>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</si>
  <si>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</si>
  <si>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</si>
  <si>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</si>
  <si>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</si>
  <si>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</si>
  <si>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</si>
  <si>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</si>
  <si>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</si>
  <si>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</si>
  <si>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</si>
  <si>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</si>
  <si>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</si>
  <si>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</si>
  <si>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</si>
  <si>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</si>
  <si>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</si>
  <si>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</si>
  <si>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</si>
  <si>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</si>
  <si>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</si>
  <si>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</si>
  <si>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</si>
  <si>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</si>
  <si>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</si>
  <si>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</si>
  <si>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</si>
  <si>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</si>
  <si>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</si>
  <si>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</si>
  <si>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</si>
  <si>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</si>
  <si>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</si>
  <si>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</si>
  <si>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</si>
  <si>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</si>
  <si>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</si>
  <si>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</si>
  <si>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</si>
  <si>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</si>
  <si>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</si>
  <si>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</si>
  <si>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</si>
  <si>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</si>
  <si>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</si>
  <si>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</si>
  <si>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</si>
  <si>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</si>
  <si>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</si>
  <si>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</si>
  <si>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</si>
  <si>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</si>
  <si>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</si>
  <si>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</si>
  <si>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</si>
  <si>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</si>
  <si>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</si>
  <si>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</si>
  <si>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</si>
  <si>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</si>
  <si>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</si>
  <si>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</si>
  <si>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</si>
  <si>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</si>
  <si>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</si>
  <si>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</si>
  <si>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</si>
  <si>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</si>
  <si>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</si>
  <si>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</si>
  <si>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</si>
  <si>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</si>
  <si>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</si>
  <si>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</si>
  <si>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</si>
  <si>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</si>
  <si>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</si>
  <si>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</si>
  <si>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</si>
  <si>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</si>
  <si>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</si>
  <si>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</si>
  <si>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</si>
  <si>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</si>
  <si>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</si>
  <si>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</si>
  <si>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</si>
  <si>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</si>
  <si>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</si>
  <si>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</si>
  <si>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</si>
  <si>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</si>
  <si>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</si>
  <si>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</si>
  <si>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</si>
  <si>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</si>
  <si>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</si>
  <si>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</si>
  <si>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</si>
  <si>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</si>
  <si>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</si>
  <si>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</si>
  <si>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</si>
  <si>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</si>
  <si>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</si>
  <si>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</si>
  <si>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</si>
  <si>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</si>
  <si>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</si>
  <si>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</si>
  <si>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</si>
  <si>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</si>
  <si>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</si>
  <si>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</si>
  <si>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</si>
  <si>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</si>
  <si>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</si>
  <si>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</si>
  <si>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</si>
  <si>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</si>
  <si>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</si>
  <si>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</si>
  <si>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</si>
  <si>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</si>
  <si>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</si>
  <si>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</si>
  <si>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</si>
  <si>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</si>
  <si>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</si>
  <si>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</si>
  <si>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</si>
  <si>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</si>
  <si>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</si>
  <si>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</si>
  <si>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</si>
  <si>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</si>
  <si>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</si>
  <si>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</si>
  <si>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</si>
  <si>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</si>
  <si>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</si>
  <si>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</si>
  <si>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</si>
  <si>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</si>
  <si>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</si>
  <si>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</si>
  <si>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</si>
  <si>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</si>
  <si>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</si>
  <si>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</si>
  <si>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</si>
  <si>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</si>
  <si>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</si>
  <si>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</si>
  <si>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</si>
  <si>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</si>
  <si>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</si>
  <si>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</si>
  <si>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</si>
  <si>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</si>
  <si>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</si>
  <si>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</si>
  <si>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</si>
  <si>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</si>
  <si>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</si>
  <si>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</si>
  <si>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</si>
  <si>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</si>
  <si>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</si>
  <si>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</si>
  <si>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</si>
  <si>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</si>
  <si>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</si>
  <si>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</si>
  <si>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</si>
  <si>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</si>
  <si>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</si>
  <si>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</si>
  <si>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</si>
  <si>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</si>
  <si>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</si>
  <si>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</si>
  <si>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</si>
  <si>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</si>
  <si>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</si>
  <si>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</si>
  <si>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</si>
  <si>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</si>
  <si>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</si>
  <si>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</si>
  <si>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</si>
  <si>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</si>
  <si>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</si>
  <si>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</si>
  <si>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</si>
  <si>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</si>
  <si>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</si>
  <si>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</si>
  <si>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</si>
  <si>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</si>
  <si>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</si>
  <si>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</si>
  <si>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</si>
  <si>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</si>
  <si>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</si>
  <si>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</si>
  <si>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</si>
  <si>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</si>
  <si>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</si>
  <si>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</si>
  <si>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</si>
  <si>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</si>
  <si>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</si>
  <si>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</si>
  <si>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</si>
  <si>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</si>
  <si>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</si>
  <si>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</si>
  <si>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</si>
  <si>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</si>
  <si>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</si>
  <si>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</si>
  <si>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</si>
  <si>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</si>
  <si>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</si>
  <si>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</si>
  <si>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</si>
  <si>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</si>
  <si>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</si>
  <si>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</si>
  <si>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</si>
  <si>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</si>
  <si>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</si>
  <si>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</si>
  <si>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</si>
  <si>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</si>
  <si>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</si>
  <si>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</si>
  <si>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</si>
  <si>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</si>
  <si>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</si>
  <si>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</si>
  <si>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</si>
  <si>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</si>
  <si>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</si>
  <si>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</si>
  <si>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</si>
  <si>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</si>
  <si>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</si>
  <si>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</si>
  <si>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</si>
  <si>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</si>
  <si>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</si>
  <si>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</si>
  <si>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</si>
  <si>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</si>
  <si>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</si>
  <si>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</si>
  <si>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</si>
  <si>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</si>
  <si>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</si>
  <si>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</si>
  <si>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</si>
  <si>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</si>
  <si>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</si>
  <si>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</si>
  <si>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</si>
  <si>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</si>
  <si>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</si>
  <si>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</si>
  <si>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</si>
  <si>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</si>
  <si>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</si>
  <si>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</si>
  <si>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</si>
  <si>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</si>
  <si>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</si>
  <si>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</si>
  <si>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</si>
  <si>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</si>
  <si>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</si>
  <si>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</si>
  <si>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</si>
  <si>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</si>
  <si>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</si>
  <si>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</si>
  <si>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</si>
  <si>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</si>
  <si>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</si>
  <si>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</si>
  <si>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</si>
  <si>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</si>
  <si>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</si>
  <si>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</si>
  <si>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</si>
  <si>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</si>
  <si>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</si>
  <si>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</si>
  <si>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</si>
  <si>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</si>
  <si>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</si>
  <si>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</si>
  <si>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</si>
  <si>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</si>
  <si>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</si>
  <si>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</si>
  <si>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</si>
  <si>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</si>
  <si>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</si>
  <si>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</si>
  <si>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</si>
  <si>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</si>
  <si>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</si>
  <si>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</si>
  <si>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</si>
  <si>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</si>
  <si>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</si>
  <si>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</si>
  <si>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</si>
  <si>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</si>
  <si>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</si>
  <si>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</si>
  <si>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</si>
  <si>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</si>
  <si>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</si>
  <si>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</si>
  <si>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</si>
  <si>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</si>
  <si>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</si>
  <si>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</si>
  <si>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</si>
  <si>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</si>
  <si>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</si>
  <si>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</si>
  <si>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</si>
  <si>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</si>
  <si>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</si>
  <si>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</si>
  <si>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</si>
  <si>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</si>
  <si>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</si>
  <si>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</si>
  <si>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</si>
  <si>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</si>
  <si>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</si>
  <si>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</si>
  <si>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</si>
  <si>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</si>
  <si>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</si>
  <si>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</si>
  <si>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</si>
  <si>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</si>
  <si>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</si>
  <si>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</si>
  <si>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</si>
  <si>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</si>
  <si>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</si>
  <si>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</si>
  <si>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</si>
  <si>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</si>
  <si>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</si>
  <si>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</si>
  <si>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</si>
  <si>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</si>
  <si>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</si>
  <si>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</si>
  <si>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</si>
  <si>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</si>
  <si>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</si>
  <si>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</si>
  <si>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</si>
  <si>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</si>
  <si>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</si>
  <si>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</si>
  <si>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</si>
  <si>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</si>
  <si>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</si>
  <si>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</si>
  <si>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</si>
  <si>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</si>
  <si>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</si>
  <si>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</si>
  <si>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</si>
  <si>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</si>
  <si>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</si>
  <si>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</si>
  <si>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</si>
  <si>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</si>
  <si>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</si>
  <si>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</si>
  <si>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</si>
  <si>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</si>
  <si>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</si>
  <si>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</si>
  <si>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</si>
  <si>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</si>
  <si>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</si>
  <si>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</si>
  <si>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</si>
  <si>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</si>
  <si>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</si>
  <si>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</si>
  <si>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</si>
  <si>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</si>
  <si>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</si>
  <si>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</si>
  <si>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</si>
  <si>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</si>
  <si>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</si>
  <si>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</si>
  <si>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</si>
  <si>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</si>
  <si>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</si>
  <si>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</si>
  <si>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</si>
  <si>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</si>
  <si>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</si>
  <si>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</si>
  <si>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</si>
  <si>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</si>
  <si>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</si>
  <si>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</si>
  <si>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</si>
  <si>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</si>
  <si>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</si>
  <si>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</si>
  <si>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</si>
  <si>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</si>
  <si>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</si>
  <si>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</si>
  <si>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</si>
  <si>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</si>
  <si>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</si>
  <si>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</si>
  <si>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</si>
  <si>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</si>
  <si>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</si>
  <si>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</si>
  <si>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</si>
  <si>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</si>
  <si>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</si>
  <si>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</si>
  <si>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</si>
  <si>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</si>
  <si>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</si>
  <si>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</si>
  <si>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</si>
  <si>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</si>
  <si>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</si>
  <si>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</si>
  <si>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</si>
  <si>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</si>
  <si>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</si>
  <si>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</si>
  <si>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</si>
  <si>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</si>
  <si>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</si>
  <si>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</si>
  <si>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</si>
  <si>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</si>
  <si>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</si>
  <si>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</si>
  <si>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</si>
  <si>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</si>
  <si>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</si>
  <si>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</si>
  <si>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</si>
  <si>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</si>
  <si>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</si>
  <si>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</si>
  <si>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</si>
  <si>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</si>
  <si>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</si>
  <si>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</si>
  <si>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</si>
  <si>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</si>
  <si>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</si>
  <si>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</si>
  <si>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</si>
  <si>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</si>
  <si>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</si>
  <si>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</si>
  <si>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</si>
  <si>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</si>
  <si>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</si>
  <si>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</si>
  <si>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</si>
  <si>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</si>
  <si>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</si>
  <si>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</si>
  <si>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</si>
  <si>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</si>
  <si>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</si>
  <si>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</si>
  <si>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</si>
  <si>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</si>
  <si>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</si>
  <si>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</si>
  <si>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</si>
  <si>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</si>
  <si>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</si>
  <si>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</si>
  <si>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</si>
  <si>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</si>
  <si>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</si>
  <si>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</si>
  <si>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</si>
  <si>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</si>
  <si>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</si>
  <si>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</si>
  <si>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</si>
  <si>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</si>
  <si>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</si>
  <si>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</si>
  <si>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</si>
  <si>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</si>
  <si>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</si>
  <si>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</si>
  <si>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</si>
  <si>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</si>
  <si>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</si>
  <si>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</si>
  <si>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</si>
  <si>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</si>
  <si>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</si>
  <si>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</si>
  <si>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</si>
  <si>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</si>
  <si>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</si>
  <si>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</si>
  <si>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</si>
  <si>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</si>
  <si>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</si>
  <si>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</si>
  <si>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</si>
  <si>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</si>
  <si>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</si>
  <si>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</si>
  <si>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</si>
  <si>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</si>
  <si>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</si>
  <si>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</si>
  <si>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</si>
  <si>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</si>
  <si>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</si>
  <si>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</si>
  <si>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</si>
  <si>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</si>
  <si>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</si>
  <si>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</si>
  <si>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</si>
  <si>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</si>
  <si>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</si>
  <si>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</si>
  <si>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</si>
  <si>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</si>
  <si>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</si>
  <si>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</si>
  <si>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</si>
  <si>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</si>
  <si>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</si>
  <si>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</si>
  <si>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</si>
  <si>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</si>
  <si>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</si>
  <si>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</si>
  <si>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</si>
  <si>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</si>
  <si>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</si>
  <si>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</si>
  <si>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</si>
  <si>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</si>
  <si>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</si>
  <si>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</si>
  <si>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</si>
  <si>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</si>
  <si>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</si>
  <si>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</si>
  <si>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</si>
  <si>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</si>
  <si>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</si>
  <si>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</si>
  <si>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</si>
  <si>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</si>
  <si>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</si>
  <si>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</si>
  <si>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</si>
  <si>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</si>
  <si>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</si>
  <si>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</si>
  <si>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</si>
  <si>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</si>
  <si>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</si>
  <si>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</si>
  <si>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</si>
  <si>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</si>
  <si>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</si>
  <si>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</si>
  <si>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</si>
  <si>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</si>
  <si>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</si>
  <si>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</si>
  <si>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</si>
  <si>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</si>
  <si>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</si>
  <si>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</si>
  <si>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</si>
  <si>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</si>
  <si>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</si>
  <si>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</si>
  <si>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</si>
  <si>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</si>
  <si>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</si>
  <si>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</si>
  <si>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</si>
  <si>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</si>
  <si>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</si>
  <si>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</si>
  <si>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</si>
  <si>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</si>
  <si>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</si>
  <si>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</si>
  <si>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</si>
  <si>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</si>
  <si>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</si>
  <si>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</si>
  <si>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</si>
  <si>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</si>
  <si>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</si>
  <si>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</si>
  <si>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</si>
  <si>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</si>
  <si>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</si>
  <si>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</si>
  <si>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</si>
  <si>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</si>
  <si>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</si>
  <si>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</si>
  <si>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</si>
  <si>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</si>
  <si>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</si>
  <si>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</si>
  <si>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</si>
  <si>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</si>
  <si>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</si>
  <si>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</si>
  <si>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</si>
  <si>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</si>
  <si>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</si>
  <si>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</si>
  <si>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</si>
  <si>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</si>
  <si>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</si>
  <si>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</si>
  <si>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</si>
  <si>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</si>
  <si>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</si>
  <si>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</si>
  <si>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</si>
  <si>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</si>
  <si>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</si>
  <si>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</si>
  <si>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</si>
  <si>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</si>
  <si>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</si>
  <si>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</si>
  <si>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</si>
  <si>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</si>
  <si>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</si>
  <si>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</si>
  <si>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</si>
  <si>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</si>
  <si>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</si>
  <si>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</si>
  <si>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</si>
  <si>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</si>
  <si>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</si>
  <si>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</si>
  <si>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</si>
  <si>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</si>
  <si>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</si>
  <si>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</si>
  <si>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</si>
  <si>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</si>
  <si>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</si>
  <si>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</si>
  <si>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</si>
  <si>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</si>
  <si>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</si>
  <si>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</si>
  <si>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</si>
  <si>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</si>
  <si>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</si>
  <si>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</si>
  <si>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</si>
  <si>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</si>
  <si>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</si>
  <si>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</si>
  <si>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</si>
  <si>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</si>
  <si>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</si>
  <si>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</si>
  <si>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</si>
  <si>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</si>
  <si>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</si>
  <si>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</si>
  <si>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</si>
  <si>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</si>
  <si>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</si>
  <si>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</si>
  <si>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</si>
  <si>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</si>
  <si>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</si>
  <si>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</si>
  <si>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</si>
  <si>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</si>
  <si>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</si>
  <si>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</si>
  <si>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</si>
  <si>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</si>
  <si>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</si>
  <si>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</si>
  <si>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</si>
  <si>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</si>
  <si>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</si>
  <si>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</si>
  <si>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</si>
  <si>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</si>
  <si>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</si>
  <si>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</si>
  <si>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</si>
  <si>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</si>
  <si>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</si>
  <si>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</si>
  <si>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</si>
  <si>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</si>
  <si>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</si>
  <si>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</si>
  <si>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</si>
  <si>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</si>
  <si>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</si>
  <si>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</si>
  <si>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</si>
  <si>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</si>
  <si>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</si>
  <si>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</si>
  <si>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</si>
  <si>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</si>
  <si>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</si>
  <si>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</si>
  <si>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</si>
  <si>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</si>
  <si>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</si>
  <si>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</si>
  <si>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</si>
  <si>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</si>
  <si>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</si>
  <si>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</si>
  <si>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</si>
  <si>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</si>
  <si>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</si>
  <si>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</si>
  <si>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</si>
  <si>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</si>
  <si>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</si>
  <si>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</si>
  <si>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</si>
  <si>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</si>
  <si>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</si>
  <si>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</si>
  <si>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</si>
  <si>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</si>
  <si>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</si>
  <si>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</si>
  <si>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</si>
  <si>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</si>
  <si>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</si>
  <si>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</si>
  <si>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</si>
  <si>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</si>
  <si>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</si>
  <si>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</si>
  <si>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</si>
  <si>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</si>
  <si>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</si>
  <si>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</si>
  <si>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</si>
  <si>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</si>
  <si>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</si>
  <si>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</si>
  <si>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</si>
  <si>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</si>
  <si>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</si>
  <si>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</si>
  <si>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</si>
  <si>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</si>
  <si>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</si>
  <si>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</si>
  <si>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</si>
  <si>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</si>
  <si>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</si>
  <si>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</si>
  <si>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</si>
  <si>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</si>
  <si>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</si>
  <si>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</si>
  <si>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</si>
  <si>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</si>
  <si>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</si>
  <si>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</si>
  <si>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</si>
  <si>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</si>
  <si>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</si>
  <si>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</si>
  <si>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</si>
  <si>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</si>
  <si>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</si>
  <si>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</si>
  <si>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</si>
  <si>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</si>
  <si>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</si>
  <si>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</si>
  <si>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</si>
  <si>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</si>
  <si>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</si>
  <si>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</si>
  <si>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</si>
  <si>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</si>
  <si>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</si>
  <si>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</si>
  <si>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</si>
  <si>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</si>
  <si>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</si>
  <si>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</si>
  <si>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</si>
  <si>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</si>
  <si>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</si>
  <si>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</si>
  <si>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</si>
  <si>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</si>
  <si>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</si>
  <si>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</si>
  <si>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</si>
  <si>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</si>
  <si>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</si>
  <si>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</si>
  <si>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</si>
  <si>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</si>
  <si>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</si>
  <si>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</si>
  <si>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</si>
  <si>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</si>
  <si>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</si>
  <si>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</si>
  <si>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</si>
  <si>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</si>
  <si>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</si>
  <si>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</si>
  <si>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</si>
  <si>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</si>
  <si>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</si>
  <si>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</si>
  <si>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</si>
  <si>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</si>
  <si>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</si>
  <si>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</si>
  <si>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</si>
  <si>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</si>
  <si>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</si>
  <si>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</si>
  <si>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</si>
  <si>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</si>
  <si>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</si>
  <si>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</si>
  <si>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</si>
  <si>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</si>
  <si>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</si>
  <si>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</si>
  <si>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</si>
  <si>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</si>
  <si>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</si>
  <si>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</si>
  <si>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</si>
  <si>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</si>
  <si>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</si>
  <si>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</si>
  <si>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</si>
  <si>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</si>
  <si>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</si>
  <si>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</si>
  <si>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</si>
  <si>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</si>
  <si>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</si>
  <si>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</si>
  <si>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</si>
  <si>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</si>
  <si>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</si>
  <si>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</si>
  <si>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</si>
  <si>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</si>
  <si>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</si>
  <si>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</si>
  <si>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</si>
  <si>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</si>
  <si>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</si>
  <si>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</si>
  <si>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</si>
  <si>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</si>
  <si>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</si>
  <si>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</si>
  <si>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</si>
  <si>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</si>
  <si>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</si>
  <si>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</si>
  <si>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</si>
  <si>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</si>
  <si>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</si>
  <si>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</si>
  <si>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</si>
  <si>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</si>
  <si>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</si>
  <si>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</si>
  <si>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</si>
  <si>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</si>
  <si>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</si>
  <si>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</si>
  <si>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</si>
  <si>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</si>
  <si>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</si>
  <si>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</si>
  <si>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</si>
  <si>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</si>
  <si>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</si>
  <si>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</si>
  <si>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</si>
  <si>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</si>
  <si>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</si>
  <si>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</si>
  <si>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</si>
  <si>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</si>
  <si>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</si>
  <si>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</si>
  <si>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</si>
  <si>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</si>
  <si>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</si>
  <si>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</si>
  <si>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</si>
  <si>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</si>
  <si>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</si>
  <si>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</si>
  <si>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</si>
  <si>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</si>
  <si>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</si>
  <si>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</si>
  <si>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</si>
  <si>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</si>
  <si>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</si>
  <si>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</si>
  <si>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</si>
  <si>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</si>
  <si>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</si>
  <si>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</si>
  <si>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</si>
  <si>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</si>
  <si>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</si>
  <si>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</si>
  <si>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</si>
  <si>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</si>
  <si>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</si>
  <si>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</si>
  <si>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</si>
  <si>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</si>
  <si>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</si>
  <si>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</si>
  <si>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</si>
  <si>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</si>
  <si>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</si>
  <si>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</si>
  <si>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</si>
  <si>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</si>
  <si>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</si>
  <si>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</si>
  <si>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</si>
  <si>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</si>
  <si>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</si>
  <si>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</si>
  <si>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</si>
  <si>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</si>
  <si>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</si>
  <si>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</si>
  <si>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</si>
  <si>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</si>
  <si>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</si>
  <si>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</si>
  <si>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</si>
  <si>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</si>
  <si>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</si>
  <si>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</si>
  <si>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</si>
  <si>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</si>
  <si>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</si>
  <si>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</si>
  <si>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</si>
  <si>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</si>
  <si>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</si>
  <si>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</si>
  <si>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</si>
  <si>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</si>
  <si>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</si>
  <si>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</si>
  <si>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</si>
  <si>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</si>
  <si>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</si>
  <si>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</si>
  <si>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</si>
  <si>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</si>
  <si>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</si>
  <si>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</si>
  <si>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</si>
  <si>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</si>
  <si>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</si>
  <si>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</si>
  <si>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</si>
  <si>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</si>
  <si>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</si>
  <si>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</si>
  <si>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</si>
  <si>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</si>
  <si>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</si>
  <si>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</si>
  <si>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</si>
  <si>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</si>
  <si>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</si>
  <si>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</si>
  <si>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</si>
  <si>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</si>
  <si>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</si>
  <si>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</si>
  <si>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</si>
  <si>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</si>
  <si>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</si>
  <si>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</si>
  <si>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</si>
  <si>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</si>
  <si>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</si>
  <si>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</si>
  <si>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</si>
  <si>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</si>
  <si>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</si>
  <si>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</si>
  <si>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</si>
  <si>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</si>
  <si>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</si>
  <si>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</si>
  <si>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</si>
  <si>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</si>
  <si>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</si>
  <si>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</si>
  <si>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</si>
  <si>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</si>
  <si>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</si>
  <si>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</si>
  <si>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</si>
  <si>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</si>
  <si>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</si>
  <si>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</si>
  <si>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</si>
  <si>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</si>
  <si>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</si>
  <si>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</si>
  <si>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</si>
  <si>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</si>
  <si>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</si>
  <si>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</si>
  <si>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</si>
  <si>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</si>
  <si>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</si>
  <si>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</si>
  <si>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</si>
  <si>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</si>
  <si>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</si>
  <si>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</si>
  <si>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</si>
  <si>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</si>
  <si>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</si>
  <si>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</si>
  <si>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</si>
  <si>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</si>
  <si>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</si>
  <si>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</si>
  <si>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</si>
  <si>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</si>
  <si>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</si>
  <si>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</si>
  <si>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</si>
  <si>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</si>
  <si>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</si>
  <si>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</si>
  <si>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</si>
  <si>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</si>
  <si>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</si>
  <si>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</si>
  <si>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</si>
  <si>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</si>
  <si>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</si>
  <si>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</si>
  <si>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</si>
  <si>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</si>
  <si>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</si>
  <si>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</si>
  <si>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</si>
  <si>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</si>
  <si>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</si>
  <si>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</si>
  <si>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</si>
  <si>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</si>
  <si>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</si>
  <si>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</si>
  <si>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</si>
  <si>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</si>
  <si>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</si>
  <si>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</si>
  <si>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</si>
  <si>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</si>
  <si>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</si>
  <si>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</si>
  <si>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</si>
  <si>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</si>
  <si>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</si>
  <si>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</si>
  <si>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</si>
  <si>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</si>
  <si>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</si>
  <si>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</si>
  <si>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</si>
  <si>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</si>
  <si>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</si>
  <si>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</si>
  <si>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</si>
  <si>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</si>
  <si>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</si>
  <si>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</si>
  <si>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</si>
  <si>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</si>
  <si>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</si>
  <si>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</si>
  <si>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</si>
  <si>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</si>
  <si>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</si>
  <si>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</si>
  <si>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</si>
  <si>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</si>
  <si>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</si>
  <si>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</si>
  <si>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</si>
  <si>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</si>
  <si>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</si>
  <si>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</si>
  <si>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</si>
  <si>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</si>
  <si>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</si>
  <si>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</si>
  <si>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</si>
  <si>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</si>
  <si>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</si>
  <si>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</si>
  <si>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</si>
  <si>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</si>
  <si>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</si>
  <si>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</si>
  <si>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</si>
  <si>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</si>
  <si>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</si>
  <si>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</si>
  <si>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</si>
  <si>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</si>
  <si>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</si>
  <si>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</si>
  <si>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</si>
  <si>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</si>
  <si>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</si>
  <si>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</si>
  <si>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</si>
  <si>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</si>
  <si>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</si>
  <si>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</si>
  <si>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</si>
  <si>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</si>
  <si>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</si>
  <si>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</si>
  <si>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</si>
  <si>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</si>
  <si>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</si>
  <si>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</si>
  <si>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</si>
  <si>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</si>
  <si>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</si>
  <si>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</si>
  <si>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</si>
  <si>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</si>
  <si>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</si>
  <si>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</si>
  <si>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</si>
  <si>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</si>
  <si>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</si>
  <si>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</si>
  <si>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</si>
  <si>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</si>
  <si>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</si>
  <si>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</si>
  <si>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</si>
  <si>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</si>
  <si>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</si>
  <si>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</si>
  <si>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</si>
  <si>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</si>
  <si>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</si>
  <si>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</si>
  <si>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</si>
  <si>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</si>
  <si>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</si>
  <si>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</si>
  <si>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</si>
  <si>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</si>
  <si>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</si>
  <si>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</si>
  <si>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</si>
  <si>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</si>
  <si>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</si>
  <si>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</si>
  <si>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</si>
  <si>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</si>
  <si>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</si>
  <si>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</si>
  <si>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</si>
  <si>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</si>
  <si>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</si>
  <si>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</si>
  <si>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</si>
  <si>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</si>
  <si>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</si>
  <si>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</si>
  <si>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</si>
  <si>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</si>
  <si>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</si>
  <si>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</si>
  <si>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</si>
  <si>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</si>
  <si>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</si>
  <si>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</si>
  <si>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</si>
  <si>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</si>
  <si>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</si>
  <si>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</si>
  <si>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</si>
  <si>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</si>
  <si>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</si>
  <si>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</si>
  <si>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</si>
  <si>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</si>
  <si>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</si>
  <si>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</si>
  <si>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</si>
  <si>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</si>
  <si>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</si>
  <si>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</si>
  <si>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</si>
  <si>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</si>
  <si>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</si>
  <si>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</si>
  <si>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</si>
  <si>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</si>
  <si>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</si>
  <si>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</si>
  <si>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</si>
  <si>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</si>
  <si>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</si>
  <si>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</si>
  <si>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</si>
  <si>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</si>
  <si>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</si>
  <si>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</si>
  <si>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</si>
  <si>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</si>
  <si>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</si>
  <si>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</si>
  <si>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</si>
  <si>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</si>
  <si>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</si>
  <si>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</si>
  <si>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</si>
  <si>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</si>
  <si>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</si>
  <si>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</si>
  <si>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</si>
  <si>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</si>
  <si>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</si>
  <si>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</si>
  <si>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</si>
  <si>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</si>
  <si>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</si>
  <si>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</si>
  <si>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</si>
  <si>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</si>
  <si>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</si>
  <si>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</si>
  <si>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</si>
  <si>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</si>
  <si>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</si>
  <si>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</si>
  <si>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</si>
  <si>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</si>
  <si>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</si>
  <si>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</si>
  <si>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</si>
  <si>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</si>
  <si>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</si>
  <si>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</si>
  <si>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</si>
  <si>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</si>
  <si>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</si>
  <si>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</si>
  <si>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</si>
  <si>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</si>
  <si>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</si>
  <si>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</si>
  <si>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</si>
  <si>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</si>
  <si>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</si>
  <si>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</si>
  <si>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</si>
  <si>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</si>
  <si>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</si>
  <si>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</si>
  <si>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</si>
  <si>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</si>
  <si>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</si>
  <si>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</si>
  <si>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</si>
  <si>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</si>
  <si>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</si>
  <si>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</si>
  <si>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</si>
  <si>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</si>
  <si>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</si>
  <si>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</si>
  <si>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</si>
  <si>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</si>
  <si>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</si>
  <si>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</si>
  <si>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</si>
  <si>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</si>
  <si>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</si>
  <si>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</si>
  <si>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</si>
  <si>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</si>
  <si>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</si>
  <si>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</si>
  <si>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</si>
  <si>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</si>
  <si>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</si>
  <si>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</si>
  <si>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</si>
  <si>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</si>
  <si>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</si>
  <si>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</si>
  <si>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</si>
  <si>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</si>
  <si>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</si>
  <si>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</si>
  <si>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</si>
  <si>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</si>
  <si>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</si>
  <si>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</si>
  <si>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</si>
  <si>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</si>
  <si>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</si>
  <si>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</si>
  <si>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</si>
  <si>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</si>
  <si>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</si>
  <si>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</si>
  <si>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</si>
  <si>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</si>
  <si>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</si>
  <si>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</si>
  <si>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</si>
  <si>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</si>
  <si>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</si>
  <si>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</si>
  <si>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</si>
  <si>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</si>
  <si>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</si>
  <si>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</si>
  <si>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</si>
  <si>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</si>
  <si>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</si>
  <si>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</si>
  <si>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</si>
  <si>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</si>
  <si>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</si>
  <si>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</si>
  <si>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</si>
  <si>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</si>
  <si>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</si>
  <si>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</si>
  <si>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</si>
  <si>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</si>
  <si>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</si>
  <si>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</si>
  <si>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</si>
  <si>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</si>
  <si>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</si>
  <si>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</si>
  <si>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</si>
  <si>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</si>
  <si>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</si>
  <si>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</si>
  <si>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</si>
  <si>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</si>
  <si>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</si>
  <si>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</si>
  <si>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</si>
  <si>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</si>
  <si>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</si>
  <si>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</si>
  <si>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</si>
  <si>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</si>
  <si>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</si>
  <si>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</si>
  <si>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</si>
  <si>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</si>
  <si>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</si>
  <si>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</si>
  <si>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</si>
  <si>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</si>
  <si>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</si>
  <si>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</si>
  <si>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</si>
  <si>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</si>
  <si>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</si>
  <si>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</si>
  <si>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</si>
  <si>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</si>
  <si>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</si>
  <si>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</si>
  <si>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</si>
  <si>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</si>
  <si>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</si>
  <si>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</si>
  <si>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</si>
  <si>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</si>
  <si>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</si>
  <si>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</si>
  <si>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</si>
  <si>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</si>
  <si>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</si>
  <si>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</si>
  <si>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</si>
  <si>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</si>
  <si>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</si>
  <si>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</si>
  <si>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</si>
  <si>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</si>
  <si>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</si>
  <si>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</si>
  <si>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</si>
  <si>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</si>
  <si>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</si>
  <si>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</si>
  <si>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</si>
  <si>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</si>
  <si>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</si>
  <si>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</si>
  <si>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</si>
  <si>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</si>
  <si>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</si>
  <si>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</si>
  <si>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</si>
  <si>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</si>
  <si>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</si>
  <si>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</si>
  <si>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</si>
  <si>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</si>
  <si>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</si>
  <si>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</si>
  <si>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</si>
  <si>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</si>
  <si>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</si>
  <si>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</si>
  <si>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</si>
  <si>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</si>
  <si>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</si>
  <si>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</si>
  <si>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</si>
  <si>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</si>
  <si>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</si>
  <si>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</si>
  <si>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</si>
  <si>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</si>
  <si>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</si>
  <si>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</si>
  <si>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</si>
  <si>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</si>
  <si>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</si>
  <si>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</si>
  <si>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</si>
  <si>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</si>
  <si>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</si>
  <si>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</si>
  <si>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</si>
  <si>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</si>
  <si>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</si>
  <si>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</si>
  <si>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</si>
  <si>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</si>
  <si>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</si>
  <si>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</si>
  <si>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</si>
  <si>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</si>
  <si>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</si>
  <si>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</si>
  <si>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</si>
  <si>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</si>
  <si>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</si>
  <si>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</si>
  <si>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</si>
  <si>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</si>
  <si>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</si>
  <si>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</si>
  <si>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</si>
  <si>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</si>
  <si>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</si>
  <si>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</si>
  <si>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</si>
  <si>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</si>
  <si>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</si>
  <si>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</si>
  <si>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</si>
  <si>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</si>
  <si>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</si>
  <si>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</si>
  <si>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</si>
  <si>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</si>
  <si>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</si>
  <si>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</si>
  <si>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</si>
  <si>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</si>
  <si>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</si>
  <si>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</si>
  <si>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</si>
  <si>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</si>
  <si>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</si>
  <si>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</si>
  <si>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</si>
  <si>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</si>
  <si>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</si>
  <si>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</si>
  <si>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</si>
  <si>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</si>
  <si>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</si>
  <si>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</si>
  <si>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</si>
  <si>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</si>
  <si>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</si>
  <si>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</si>
  <si>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</si>
  <si>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</si>
  <si>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</si>
  <si>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</si>
  <si>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</si>
  <si>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</si>
  <si>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</si>
  <si>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</si>
  <si>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</si>
  <si>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</si>
  <si>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</si>
  <si>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</si>
  <si>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</si>
  <si>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</si>
  <si>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</si>
  <si>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</si>
  <si>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</si>
  <si>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</si>
  <si>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</si>
  <si>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</si>
  <si>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</si>
  <si>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</si>
  <si>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</si>
  <si>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</si>
  <si>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</si>
  <si>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</si>
  <si>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</si>
  <si>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</si>
  <si>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</si>
  <si>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</si>
  <si>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</si>
  <si>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</si>
  <si>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</si>
  <si>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</si>
  <si>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</si>
  <si>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</si>
  <si>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</si>
  <si>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</si>
  <si>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</si>
  <si>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</si>
  <si>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</si>
  <si>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</si>
  <si>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</si>
  <si>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</si>
  <si>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</si>
  <si>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</si>
  <si>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</si>
  <si>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</si>
  <si>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</si>
  <si>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</si>
  <si>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</si>
  <si>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</si>
  <si>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</si>
  <si>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</si>
  <si>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</si>
  <si>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</si>
  <si>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</si>
  <si>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</si>
  <si>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</si>
  <si>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</si>
  <si>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</si>
  <si>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</si>
  <si>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</si>
  <si>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</si>
  <si>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</si>
  <si>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</si>
  <si>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</si>
  <si>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</si>
  <si>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</si>
  <si>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</si>
  <si>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</si>
  <si>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</si>
  <si>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</si>
  <si>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</si>
  <si>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</si>
  <si>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</si>
  <si>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</si>
  <si>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</si>
  <si>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</si>
  <si>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</si>
  <si>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</si>
  <si>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</si>
  <si>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</si>
  <si>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</si>
  <si>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</si>
  <si>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</si>
  <si>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</si>
  <si>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</si>
  <si>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</si>
  <si>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</si>
  <si>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</si>
  <si>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</si>
  <si>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</si>
  <si>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</si>
  <si>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</si>
  <si>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</si>
  <si>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</si>
  <si>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</si>
  <si>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</si>
  <si>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</si>
  <si>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</si>
  <si>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</si>
  <si>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</si>
  <si>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</si>
  <si>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</si>
  <si>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</si>
  <si>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</si>
  <si>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</si>
  <si>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</si>
  <si>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</si>
  <si>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</si>
  <si>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</si>
  <si>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</si>
  <si>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</si>
  <si>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</si>
  <si>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</si>
  <si>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</si>
  <si>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</si>
  <si>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</si>
  <si>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</si>
  <si>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</si>
  <si>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</si>
  <si>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</si>
  <si>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</si>
  <si>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</si>
  <si>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</si>
  <si>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</si>
  <si>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</si>
  <si>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</si>
  <si>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</si>
  <si>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</si>
  <si>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</si>
  <si>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</si>
  <si>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</si>
  <si>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</si>
  <si>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</si>
  <si>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</si>
  <si>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</si>
  <si>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</si>
  <si>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</si>
  <si>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</si>
  <si>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</si>
  <si>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</si>
  <si>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</si>
  <si>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</si>
  <si>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</si>
  <si>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</si>
  <si>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</si>
  <si>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</si>
  <si>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</si>
  <si>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</si>
  <si>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</si>
  <si>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</si>
  <si>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</si>
  <si>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</si>
  <si>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</si>
  <si>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</si>
  <si>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</si>
  <si>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</si>
  <si>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</si>
  <si>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</si>
  <si>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</si>
  <si>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</si>
  <si>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</si>
  <si>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</si>
  <si>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</si>
  <si>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</si>
  <si>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</si>
  <si>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</si>
  <si>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</si>
  <si>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</si>
  <si>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</si>
  <si>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</si>
  <si>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</si>
  <si>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</si>
  <si>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</si>
  <si>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</si>
  <si>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</si>
  <si>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</si>
  <si>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</si>
  <si>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</si>
  <si>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</si>
  <si>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</si>
  <si>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</si>
  <si>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</si>
  <si>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</si>
  <si>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</si>
  <si>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</si>
  <si>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</si>
  <si>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</si>
  <si>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</si>
  <si>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</si>
  <si>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</si>
  <si>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</si>
  <si>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</si>
  <si>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</si>
  <si>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</si>
  <si>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</si>
  <si>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</si>
  <si>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</si>
  <si>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</si>
  <si>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</si>
  <si>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</si>
  <si>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</si>
  <si>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</si>
  <si>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</si>
  <si>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</si>
  <si>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</si>
  <si>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</si>
  <si>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</si>
  <si>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</si>
  <si>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</si>
  <si>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</si>
  <si>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</si>
  <si>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</si>
  <si>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</si>
  <si>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</si>
  <si>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</si>
  <si>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</si>
  <si>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</si>
  <si>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</si>
  <si>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</si>
  <si>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</si>
  <si>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</si>
  <si>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</si>
  <si>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</si>
  <si>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</si>
  <si>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</si>
  <si>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</si>
  <si>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</si>
  <si>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</si>
  <si>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</si>
  <si>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</si>
  <si>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</si>
  <si>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</si>
  <si>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</si>
  <si>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</si>
  <si>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</si>
  <si>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</si>
  <si>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</si>
  <si>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</si>
  <si>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</si>
  <si>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</si>
  <si>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</si>
  <si>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</si>
  <si>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</si>
  <si>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</si>
  <si>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</si>
  <si>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</si>
  <si>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</si>
  <si>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</si>
  <si>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</si>
  <si>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</si>
  <si>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</si>
  <si>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</si>
  <si>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</si>
  <si>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</si>
  <si>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</si>
  <si>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</si>
  <si>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</si>
  <si>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</si>
  <si>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</si>
  <si>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</si>
  <si>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</si>
  <si>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</si>
  <si>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</si>
  <si>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</si>
  <si>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</si>
  <si>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</si>
  <si>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</si>
  <si>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</si>
  <si>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</si>
  <si>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</si>
  <si>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</si>
  <si>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</si>
  <si>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</si>
  <si>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</si>
  <si>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</si>
  <si>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</si>
  <si>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</si>
  <si>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</si>
  <si>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</si>
  <si>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</si>
  <si>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</si>
  <si>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</si>
  <si>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</si>
  <si>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</si>
  <si>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</si>
  <si>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</si>
  <si>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</si>
  <si>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</si>
  <si>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</si>
  <si>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</si>
  <si>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</si>
  <si>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</si>
  <si>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</si>
  <si>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</si>
  <si>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</si>
  <si>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</si>
  <si>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</si>
  <si>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</si>
  <si>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</si>
  <si>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</si>
  <si>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</si>
  <si>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</si>
  <si>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</si>
  <si>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</si>
  <si>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</si>
  <si>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</si>
  <si>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</si>
  <si>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</si>
  <si>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</si>
  <si>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</si>
  <si>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</si>
  <si>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</si>
  <si>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</si>
  <si>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</si>
  <si>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</si>
  <si>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</si>
  <si>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</si>
  <si>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</si>
  <si>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</si>
  <si>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</si>
  <si>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</si>
  <si>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</si>
  <si>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</si>
  <si>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</si>
  <si>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</si>
  <si>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</si>
  <si>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</si>
  <si>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</si>
  <si>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</si>
  <si>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</si>
  <si>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</si>
  <si>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</si>
  <si>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</si>
  <si>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</si>
  <si>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</si>
  <si>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</si>
  <si>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</si>
  <si>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</si>
  <si>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</si>
  <si>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</si>
  <si>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</si>
  <si>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</si>
  <si>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</si>
  <si>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</si>
  <si>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</si>
  <si>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</si>
  <si>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</si>
  <si>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</si>
  <si>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</si>
  <si>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</si>
  <si>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</si>
  <si>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</si>
  <si>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</si>
  <si>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</si>
  <si>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</si>
  <si>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</si>
  <si>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</si>
  <si>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</si>
  <si>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</si>
  <si>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</si>
  <si>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</si>
  <si>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</si>
  <si>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</si>
  <si>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</si>
  <si>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</si>
  <si>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</si>
  <si>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</si>
  <si>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</si>
  <si>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</si>
  <si>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</si>
  <si>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</si>
  <si>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</si>
  <si>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</si>
  <si>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</si>
  <si>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</si>
  <si>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</si>
  <si>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</si>
  <si>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</si>
  <si>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</si>
  <si>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</si>
  <si>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</si>
  <si>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</si>
  <si>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</si>
  <si>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</si>
  <si>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</si>
  <si>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</si>
  <si>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</si>
  <si>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</si>
  <si>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</si>
  <si>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</si>
  <si>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</si>
  <si>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</si>
  <si>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</si>
  <si>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</si>
  <si>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</si>
  <si>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</si>
  <si>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</si>
  <si>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</si>
  <si>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</si>
  <si>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</si>
  <si>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</si>
  <si>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</si>
  <si>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</si>
  <si>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</si>
  <si>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</si>
  <si>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</si>
  <si>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</si>
  <si>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</si>
  <si>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</si>
  <si>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</si>
  <si>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</si>
  <si>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</si>
  <si>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</si>
  <si>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</si>
  <si>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</si>
  <si>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</si>
  <si>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</si>
  <si>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</si>
  <si>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</si>
  <si>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</si>
  <si>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</si>
  <si>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</si>
  <si>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</si>
  <si>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</si>
  <si>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</si>
  <si>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</si>
  <si>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</si>
  <si>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</si>
  <si>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</si>
  <si>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</si>
  <si>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</si>
  <si>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</si>
  <si>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</si>
  <si>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</si>
  <si>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</si>
  <si>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</si>
  <si>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</si>
  <si>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</si>
  <si>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</si>
  <si>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</si>
  <si>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</si>
  <si>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</si>
  <si>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</si>
  <si>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</si>
  <si>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</si>
  <si>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</si>
  <si>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</si>
  <si>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</si>
  <si>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</si>
  <si>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</si>
  <si>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</si>
  <si>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</si>
  <si>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</si>
  <si>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</si>
  <si>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</si>
  <si>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</si>
  <si>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</si>
  <si>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</si>
  <si>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</si>
  <si>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</si>
  <si>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</si>
  <si>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</si>
  <si>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</si>
  <si>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</si>
  <si>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</si>
  <si>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</si>
  <si>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</si>
  <si>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</si>
  <si>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</si>
  <si>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</si>
  <si>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</si>
  <si>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</si>
  <si>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</si>
  <si>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</si>
  <si>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</si>
  <si>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</si>
  <si>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</si>
  <si>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</si>
  <si>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</si>
  <si>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</si>
  <si>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</si>
  <si>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</si>
  <si>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</si>
  <si>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</si>
  <si>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</si>
  <si>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</si>
  <si>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</si>
  <si>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</si>
  <si>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</si>
  <si>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</si>
  <si>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</si>
  <si>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</si>
  <si>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</si>
  <si>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</si>
  <si>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</si>
  <si>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</si>
  <si>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</si>
  <si>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</si>
  <si>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</si>
  <si>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</si>
  <si>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</si>
  <si>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</si>
  <si>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</si>
  <si>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</si>
  <si>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</si>
  <si>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</si>
  <si>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</si>
  <si>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</si>
  <si>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</si>
  <si>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</si>
  <si>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</si>
  <si>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</si>
  <si>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</si>
  <si>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</si>
  <si>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</si>
  <si>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</si>
  <si>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</si>
  <si>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</si>
  <si>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</si>
  <si>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</si>
  <si>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</si>
  <si>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</si>
  <si>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</si>
  <si>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</si>
  <si>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</si>
  <si>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</si>
  <si>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</si>
  <si>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</si>
  <si>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</si>
  <si>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</si>
  <si>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</si>
  <si>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</si>
  <si>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</si>
  <si>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</si>
  <si>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</si>
  <si>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</si>
  <si>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</si>
  <si>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</si>
  <si>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</si>
  <si>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</si>
  <si>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</si>
  <si>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</si>
  <si>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</si>
  <si>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</si>
  <si>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</si>
  <si>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</si>
  <si>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</si>
  <si>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</si>
  <si>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</si>
  <si>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</si>
  <si>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</si>
  <si>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</si>
  <si>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</si>
  <si>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</si>
  <si>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</si>
  <si>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</si>
  <si>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</si>
  <si>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</si>
  <si>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</si>
  <si>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</si>
  <si>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</si>
  <si>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</si>
  <si>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</si>
  <si>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</si>
  <si>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</si>
  <si>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</si>
  <si>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</si>
  <si>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</si>
  <si>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</si>
  <si>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</si>
  <si>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</si>
  <si>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</si>
  <si>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</si>
  <si>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</si>
  <si>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</si>
  <si>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</si>
  <si>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</si>
  <si>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</si>
  <si>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</si>
  <si>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</si>
  <si>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</si>
  <si>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</si>
  <si>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</si>
  <si>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</si>
  <si>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</si>
  <si>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</si>
  <si>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</si>
  <si>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</si>
  <si>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</si>
  <si>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</si>
  <si>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</si>
  <si>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</si>
  <si>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</si>
  <si>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</si>
  <si>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</si>
  <si>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</si>
  <si>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</si>
  <si>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</si>
  <si>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</si>
  <si>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</si>
  <si>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</si>
  <si>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</si>
  <si>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</si>
  <si>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</si>
  <si>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</si>
  <si>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</si>
  <si>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</si>
  <si>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</si>
  <si>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</si>
  <si>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</si>
  <si>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</si>
  <si>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</si>
  <si>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</si>
  <si>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</si>
  <si>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</si>
  <si>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</si>
  <si>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</si>
  <si>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</si>
  <si>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</si>
  <si>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</si>
  <si>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</si>
  <si>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</si>
  <si>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</si>
  <si>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</si>
  <si>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</si>
  <si>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</si>
  <si>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</si>
  <si>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</si>
  <si>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</si>
  <si>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</si>
  <si>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</si>
  <si>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</si>
  <si>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</si>
  <si>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</si>
  <si>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</si>
  <si>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</si>
  <si>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</si>
  <si>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</si>
  <si>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</si>
  <si>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</si>
  <si>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</si>
  <si>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</si>
  <si>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</si>
  <si>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</si>
  <si>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</si>
  <si>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</si>
  <si>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</si>
  <si>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</si>
  <si>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</si>
  <si>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</si>
  <si>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</si>
  <si>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</si>
  <si>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</si>
  <si>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</si>
  <si>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</si>
  <si>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</si>
  <si>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</si>
  <si>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</si>
  <si>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</si>
  <si>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</si>
  <si>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</si>
  <si>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</si>
  <si>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</si>
  <si>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</si>
  <si>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</si>
  <si>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</si>
  <si>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</si>
  <si>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</si>
  <si>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</si>
  <si>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</si>
  <si>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</si>
  <si>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</si>
  <si>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</si>
  <si>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</si>
  <si>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</si>
  <si>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</si>
  <si>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</si>
  <si>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</si>
  <si>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</si>
  <si>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</si>
  <si>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</si>
  <si>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</si>
  <si>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</si>
  <si>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</si>
  <si>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</si>
  <si>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</si>
  <si>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</si>
  <si>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</si>
  <si>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</si>
  <si>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</si>
  <si>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</si>
  <si>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</si>
  <si>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</si>
  <si>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</si>
  <si>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</si>
  <si>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</si>
  <si>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</si>
  <si>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</si>
  <si>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</si>
  <si>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</si>
  <si>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</si>
  <si>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</si>
  <si>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</si>
  <si>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</si>
  <si>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</si>
  <si>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</si>
  <si>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</si>
  <si>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</si>
  <si>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</si>
  <si>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</si>
  <si>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</si>
  <si>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</si>
  <si>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</si>
  <si>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</si>
  <si>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</si>
  <si>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</si>
  <si>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</si>
  <si>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</si>
  <si>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</si>
  <si>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</si>
  <si>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</si>
  <si>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</si>
  <si>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</si>
  <si>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</si>
  <si>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</si>
  <si>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</si>
  <si>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</si>
  <si>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</si>
  <si>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</si>
  <si>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</si>
  <si>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</si>
  <si>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</si>
  <si>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</si>
  <si>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</si>
  <si>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</si>
  <si>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</si>
  <si>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</si>
  <si>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</si>
  <si>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</si>
  <si>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</si>
  <si>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</si>
  <si>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</si>
  <si>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</si>
  <si>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</si>
  <si>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</si>
  <si>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</si>
  <si>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</si>
  <si>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</si>
  <si>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</si>
  <si>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</si>
  <si>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</si>
  <si>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</si>
  <si>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</si>
  <si>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</si>
  <si>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</si>
  <si>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</si>
  <si>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</si>
  <si>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</si>
  <si>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</si>
  <si>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</si>
  <si>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</si>
  <si>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</si>
  <si>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</si>
  <si>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</si>
  <si>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</si>
  <si>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</si>
  <si>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</si>
  <si>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</si>
  <si>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</si>
  <si>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</si>
  <si>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</si>
  <si>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</si>
  <si>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</si>
  <si>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</si>
  <si>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</si>
  <si>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</si>
  <si>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</si>
  <si>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</si>
  <si>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</si>
  <si>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</si>
  <si>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</si>
  <si>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</si>
  <si>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</si>
  <si>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</si>
  <si>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</si>
  <si>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</si>
  <si>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</si>
  <si>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</si>
  <si>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</si>
  <si>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</si>
  <si>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</si>
  <si>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</si>
  <si>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</si>
  <si>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</si>
  <si>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</si>
  <si>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</si>
  <si>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</si>
  <si>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</si>
  <si>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</si>
  <si>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</si>
  <si>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</si>
  <si>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</si>
  <si>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</si>
  <si>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</si>
  <si>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</si>
  <si>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</si>
  <si>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</si>
  <si>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</si>
  <si>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</si>
  <si>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</si>
  <si>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</si>
  <si>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</si>
  <si>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</si>
  <si>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</si>
  <si>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</si>
  <si>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</si>
  <si>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</si>
  <si>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</si>
  <si>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</si>
  <si>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</si>
  <si>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</si>
  <si>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</si>
  <si>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</si>
  <si>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</si>
  <si>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</si>
  <si>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</si>
  <si>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</si>
  <si>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</si>
  <si>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</si>
  <si>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</si>
  <si>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</si>
  <si>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</si>
  <si>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</si>
  <si>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</si>
  <si>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</si>
  <si>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</si>
  <si>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</si>
  <si>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</si>
  <si>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</si>
  <si>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</si>
  <si>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</si>
  <si>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</si>
  <si>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</si>
  <si>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</si>
  <si>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</si>
  <si>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</si>
  <si>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</si>
  <si>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</si>
  <si>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</si>
  <si>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</si>
  <si>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</si>
  <si>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</si>
  <si>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</si>
  <si>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</si>
  <si>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</si>
  <si>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</si>
  <si>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</si>
  <si>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</si>
  <si>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</si>
  <si>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</si>
  <si>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</si>
  <si>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</si>
  <si>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</si>
  <si>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</si>
  <si>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</si>
  <si>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</si>
  <si>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</si>
  <si>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</si>
  <si>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</si>
  <si>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</si>
  <si>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</si>
  <si>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</si>
  <si>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</si>
  <si>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</si>
  <si>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</si>
  <si>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</si>
  <si>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</si>
  <si>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</si>
  <si>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</si>
  <si>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</si>
  <si>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</si>
  <si>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</si>
  <si>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</si>
  <si>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</si>
  <si>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</si>
  <si>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</si>
  <si>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</si>
  <si>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</si>
  <si>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</si>
  <si>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</si>
  <si>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</si>
  <si>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</si>
  <si>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</si>
  <si>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</si>
  <si>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</si>
  <si>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</si>
  <si>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</si>
  <si>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</si>
  <si>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</si>
  <si>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</si>
  <si>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</si>
  <si>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</si>
  <si>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</si>
  <si>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</si>
  <si>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</si>
  <si>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</si>
  <si>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</si>
  <si>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</si>
  <si>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</si>
  <si>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</si>
  <si>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</si>
  <si>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</si>
  <si>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</si>
  <si>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</si>
  <si>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</si>
  <si>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</si>
  <si>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</si>
  <si>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</si>
  <si>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</si>
  <si>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</si>
  <si>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</si>
  <si>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</si>
  <si>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</si>
  <si>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</si>
  <si>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</si>
  <si>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</si>
  <si>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</si>
  <si>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</si>
  <si>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</si>
  <si>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</si>
  <si>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</si>
  <si>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</si>
  <si>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</si>
  <si>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</si>
  <si>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</si>
  <si>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</si>
  <si>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</si>
  <si>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</si>
  <si>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</si>
  <si>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</si>
  <si>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</si>
  <si>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</si>
  <si>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</si>
  <si>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</si>
  <si>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</si>
  <si>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</si>
  <si>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</si>
  <si>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</si>
  <si>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</si>
  <si>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</si>
  <si>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</si>
  <si>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</si>
  <si>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</si>
  <si>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</si>
  <si>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</si>
  <si>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</si>
  <si>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</si>
  <si>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</si>
  <si>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</si>
  <si>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</si>
  <si>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</si>
  <si>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</si>
  <si>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</si>
  <si>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</si>
  <si>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</si>
  <si>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</si>
  <si>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</si>
  <si>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</si>
  <si>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</si>
  <si>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</si>
  <si>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</si>
  <si>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</si>
  <si>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</si>
  <si>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</si>
  <si>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</si>
  <si>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</si>
  <si>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</si>
  <si>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</si>
  <si>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</si>
  <si>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</si>
  <si>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</si>
  <si>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</si>
  <si>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</si>
  <si>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</si>
  <si>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</si>
  <si>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</si>
  <si>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</si>
  <si>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</si>
  <si>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</si>
  <si>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</si>
  <si>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</si>
  <si>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</si>
  <si>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</si>
  <si>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</si>
  <si>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</si>
  <si>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</si>
  <si>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</si>
  <si>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</si>
  <si>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</si>
  <si>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</si>
  <si>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</si>
  <si>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</si>
  <si>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</si>
  <si>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</si>
  <si>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</si>
  <si>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</si>
  <si>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</si>
  <si>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</si>
  <si>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</si>
  <si>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</si>
  <si>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</si>
  <si>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</si>
  <si>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</si>
  <si>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</si>
  <si>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</si>
  <si>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</si>
  <si>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</si>
  <si>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</si>
  <si>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</si>
  <si>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</si>
  <si>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</si>
  <si>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</si>
  <si>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</si>
  <si>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</si>
  <si>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</si>
  <si>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</si>
  <si>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</si>
  <si>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</si>
  <si>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</si>
  <si>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</si>
  <si>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</si>
  <si>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</si>
  <si>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</si>
  <si>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</si>
  <si>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</si>
  <si>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</si>
  <si>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</si>
  <si>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</si>
  <si>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</si>
  <si>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</si>
  <si>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</si>
  <si>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</si>
  <si>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</si>
  <si>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</si>
  <si>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</si>
  <si>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</si>
  <si>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</si>
  <si>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</si>
  <si>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</si>
  <si>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</si>
  <si>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</si>
  <si>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</si>
  <si>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</si>
  <si>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</si>
  <si>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</si>
  <si>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</si>
  <si>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</si>
  <si>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</si>
  <si>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</si>
  <si>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</si>
  <si>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</si>
  <si>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</si>
  <si>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</si>
  <si>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</si>
  <si>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</si>
  <si>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</si>
  <si>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</si>
  <si>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</si>
  <si>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</si>
  <si>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</si>
  <si>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</si>
  <si>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</si>
  <si>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</si>
  <si>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</si>
  <si>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</si>
  <si>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</si>
  <si>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</si>
  <si>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</si>
  <si>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</si>
  <si>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</si>
  <si>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</si>
  <si>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</si>
  <si>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</si>
  <si>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</si>
  <si>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</si>
  <si>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</si>
  <si>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</si>
  <si>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</si>
  <si>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</si>
  <si>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</si>
  <si>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</si>
  <si>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</si>
  <si>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</si>
  <si>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</si>
  <si>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</si>
  <si>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</si>
  <si>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</si>
  <si>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</si>
  <si>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</si>
  <si>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</si>
  <si>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</si>
  <si>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</si>
  <si>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</si>
  <si>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</si>
  <si>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</si>
  <si>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</si>
  <si>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</si>
  <si>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</si>
  <si>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</si>
  <si>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</si>
  <si>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</si>
  <si>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</si>
  <si>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</si>
  <si>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</si>
  <si>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</si>
  <si>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</si>
  <si>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</si>
  <si>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</si>
  <si>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</si>
  <si>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</si>
  <si>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</si>
  <si>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</si>
  <si>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</si>
  <si>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</si>
  <si>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</si>
  <si>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</si>
  <si>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</si>
  <si>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</si>
  <si>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</si>
  <si>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</si>
  <si>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</si>
  <si>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</si>
  <si>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</si>
  <si>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</si>
  <si>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</si>
  <si>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</si>
  <si>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</si>
  <si>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</si>
  <si>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</si>
  <si>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</si>
  <si>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</si>
  <si>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</si>
  <si>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</si>
  <si>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</si>
  <si>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</si>
  <si>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</si>
  <si>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</si>
  <si>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</si>
  <si>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</si>
  <si>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</si>
  <si>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</si>
  <si>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</si>
  <si>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</si>
  <si>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</si>
  <si>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</si>
  <si>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</si>
  <si>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</si>
  <si>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</si>
  <si>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</si>
  <si>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</si>
  <si>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</si>
  <si>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</si>
  <si>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</si>
  <si>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</si>
  <si>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</si>
  <si>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</si>
  <si>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</si>
  <si>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</si>
  <si>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</si>
  <si>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</si>
  <si>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</si>
  <si>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</si>
  <si>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</si>
  <si>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</si>
  <si>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</si>
  <si>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</si>
  <si>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</si>
  <si>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</si>
  <si>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</si>
  <si>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</si>
  <si>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</si>
  <si>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</si>
  <si>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</si>
  <si>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</si>
  <si>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</si>
  <si>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</si>
  <si>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</si>
  <si>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</si>
  <si>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</si>
  <si>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</si>
  <si>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</si>
  <si>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</si>
  <si>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</si>
  <si>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</si>
  <si>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</si>
  <si>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</si>
  <si>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</si>
  <si>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</si>
  <si>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</si>
  <si>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</si>
  <si>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</si>
  <si>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</si>
  <si>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</si>
  <si>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</si>
  <si>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</si>
  <si>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</si>
  <si>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</si>
  <si>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</si>
  <si>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</si>
  <si>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</si>
  <si>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</si>
  <si>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</si>
  <si>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</si>
  <si>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</si>
  <si>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</si>
  <si>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</si>
  <si>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</si>
  <si>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</si>
  <si>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</si>
  <si>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</si>
  <si>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</si>
  <si>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</si>
  <si>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</si>
  <si>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</si>
  <si>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</si>
  <si>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</si>
  <si>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</si>
  <si>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</si>
  <si>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</si>
  <si>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</si>
  <si>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</si>
  <si>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</si>
  <si>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</si>
  <si>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</si>
  <si>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</si>
  <si>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</si>
  <si>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</si>
  <si>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</si>
  <si>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</si>
  <si>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</si>
  <si>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</si>
  <si>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</si>
  <si>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</si>
  <si>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</si>
  <si>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</si>
  <si>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</si>
  <si>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</si>
  <si>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</si>
  <si>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</si>
  <si>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</si>
  <si>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</si>
  <si>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</si>
  <si>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</si>
  <si>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</si>
  <si>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</si>
  <si>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</si>
  <si>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</si>
  <si>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</si>
  <si>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</si>
  <si>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</si>
  <si>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</si>
  <si>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</si>
  <si>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</si>
  <si>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</si>
  <si>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</si>
  <si>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</si>
  <si>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</si>
  <si>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</si>
  <si>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</si>
  <si>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</si>
  <si>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</si>
  <si>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</si>
  <si>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</si>
  <si>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</si>
  <si>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</si>
  <si>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</si>
  <si>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</si>
  <si>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</si>
  <si>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</si>
  <si>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</si>
  <si>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</si>
  <si>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</si>
  <si>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</si>
  <si>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</si>
  <si>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</si>
  <si>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</si>
  <si>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</si>
  <si>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</si>
  <si>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</si>
  <si>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</si>
  <si>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</si>
  <si>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</si>
  <si>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</si>
  <si>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</si>
  <si>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</si>
  <si>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</si>
  <si>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</si>
  <si>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</si>
  <si>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</si>
  <si>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</si>
  <si>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</si>
  <si>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</si>
  <si>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</si>
  <si>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</si>
  <si>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</si>
  <si>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</si>
  <si>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</si>
  <si>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</si>
  <si>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</si>
  <si>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</si>
  <si>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</si>
  <si>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</si>
  <si>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</si>
  <si>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</si>
  <si>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</si>
  <si>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</si>
  <si>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</si>
  <si>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</si>
  <si>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</si>
  <si>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</si>
  <si>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</si>
  <si>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</si>
  <si>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</si>
  <si>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</si>
  <si>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</si>
  <si>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</si>
  <si>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</si>
  <si>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</si>
  <si>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</si>
  <si>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</si>
  <si>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</si>
  <si>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</si>
  <si>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</si>
  <si>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</si>
  <si>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</si>
  <si>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</si>
  <si>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</si>
  <si>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</si>
  <si>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</si>
  <si>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</si>
  <si>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</si>
  <si>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</si>
  <si>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</si>
  <si>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</si>
  <si>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</si>
  <si>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</si>
  <si>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</si>
  <si>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</si>
  <si>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</si>
  <si>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</si>
  <si>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</si>
  <si>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</si>
  <si>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</si>
  <si>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</si>
  <si>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</si>
  <si>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</si>
  <si>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</si>
  <si>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</si>
  <si>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</si>
  <si>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</si>
  <si>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</si>
  <si>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</si>
  <si>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</si>
  <si>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</si>
  <si>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</si>
  <si>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</si>
  <si>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</si>
  <si>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</si>
  <si>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</si>
  <si>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</si>
  <si>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</si>
  <si>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</si>
  <si>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</si>
  <si>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</si>
  <si>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</si>
  <si>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</si>
  <si>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</si>
  <si>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</si>
  <si>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</si>
  <si>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</si>
  <si>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</si>
  <si>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</si>
  <si>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</si>
  <si>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</si>
  <si>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</si>
  <si>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</si>
  <si>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</si>
  <si>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</si>
  <si>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</si>
  <si>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</si>
  <si>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</si>
  <si>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</si>
  <si>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</si>
  <si>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</si>
  <si>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</si>
  <si>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</si>
  <si>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</si>
  <si>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</si>
  <si>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</si>
  <si>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</si>
  <si>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</si>
  <si>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</si>
  <si>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</si>
  <si>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</si>
  <si>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</si>
  <si>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</si>
  <si>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</si>
  <si>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</si>
  <si>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</si>
  <si>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</si>
  <si>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</si>
  <si>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</si>
  <si>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</si>
  <si>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</si>
  <si>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</si>
  <si>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</si>
  <si>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</si>
  <si>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</si>
  <si>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</si>
  <si>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</si>
  <si>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</si>
  <si>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</si>
  <si>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</si>
  <si>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</si>
  <si>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</si>
  <si>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</si>
  <si>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</si>
  <si>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</si>
  <si>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</si>
  <si>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</si>
  <si>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</si>
  <si>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</si>
  <si>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</si>
  <si>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</si>
  <si>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</si>
  <si>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</si>
  <si>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</si>
  <si>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</si>
  <si>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</si>
  <si>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</si>
  <si>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</si>
  <si>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</si>
  <si>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</si>
  <si>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</si>
  <si>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</si>
  <si>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</si>
  <si>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</si>
  <si>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</si>
  <si>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</si>
  <si>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</si>
  <si>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</si>
  <si>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</si>
  <si>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</si>
  <si>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</si>
  <si>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</si>
  <si>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</si>
  <si>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</si>
  <si>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</si>
  <si>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</si>
  <si>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</si>
  <si>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</si>
  <si>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</si>
  <si>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</si>
  <si>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</si>
  <si>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</si>
  <si>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</si>
  <si>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</si>
  <si>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</si>
  <si>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</si>
  <si>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</si>
  <si>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</si>
  <si>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</si>
  <si>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</si>
  <si>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</si>
  <si>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</si>
  <si>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</si>
  <si>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</si>
  <si>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</si>
  <si>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</si>
  <si>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</si>
  <si>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</si>
  <si>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</si>
  <si>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</si>
  <si>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</si>
  <si>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</si>
  <si>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</si>
  <si>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</si>
  <si>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</si>
  <si>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</si>
  <si>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</si>
  <si>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</si>
  <si>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</si>
  <si>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</si>
  <si>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</si>
  <si>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</si>
  <si>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</si>
  <si>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</si>
  <si>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</si>
  <si>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</si>
  <si>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</si>
  <si>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</si>
  <si>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</si>
  <si>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</si>
  <si>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</si>
  <si>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</si>
  <si>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</si>
  <si>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</si>
  <si>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</si>
  <si>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</si>
  <si>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</si>
  <si>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</si>
  <si>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</si>
  <si>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</si>
  <si>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</si>
  <si>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</si>
  <si>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</si>
  <si>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</si>
  <si>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</si>
  <si>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</si>
  <si>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</si>
  <si>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</si>
  <si>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</si>
  <si>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</si>
  <si>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</si>
  <si>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</si>
  <si>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</si>
  <si>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</si>
  <si>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</si>
  <si>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</si>
  <si>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</si>
  <si>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</si>
  <si>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</si>
  <si>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</si>
  <si>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</si>
  <si>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</si>
  <si>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</si>
  <si>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</si>
  <si>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</si>
  <si>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</si>
  <si>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</si>
  <si>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</si>
  <si>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</si>
  <si>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</si>
  <si>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</si>
  <si>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</si>
  <si>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</si>
  <si>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</si>
  <si>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</si>
  <si>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</si>
  <si>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</si>
  <si>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</si>
  <si>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</si>
  <si>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</si>
  <si>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</si>
  <si>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</si>
  <si>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</si>
  <si>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</si>
  <si>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</si>
  <si>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</si>
  <si>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</si>
  <si>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</si>
  <si>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</si>
  <si>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</si>
  <si>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</si>
  <si>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</si>
  <si>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</si>
  <si>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</si>
  <si>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</si>
  <si>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</si>
  <si>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</si>
  <si>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</si>
  <si>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</si>
  <si>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</si>
  <si>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</si>
  <si>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</si>
  <si>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</si>
  <si>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</si>
  <si>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</si>
  <si>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</si>
  <si>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</si>
  <si>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</si>
  <si>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</si>
  <si>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</si>
  <si>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</si>
  <si>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</si>
  <si>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</si>
  <si>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</si>
  <si>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</si>
  <si>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</si>
  <si>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</si>
  <si>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</si>
  <si>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</si>
  <si>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</si>
  <si>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</si>
  <si>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</si>
  <si>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</si>
  <si>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</si>
  <si>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</si>
  <si>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</si>
  <si>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</si>
  <si>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</si>
  <si>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</si>
  <si>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</si>
  <si>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</si>
  <si>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</si>
  <si>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</si>
  <si>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</si>
  <si>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</si>
  <si>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</si>
  <si>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</si>
  <si>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</si>
  <si>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</si>
  <si>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</si>
  <si>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</si>
  <si>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</si>
  <si>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</si>
  <si>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</si>
  <si>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</si>
  <si>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</si>
  <si>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</si>
  <si>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</si>
  <si>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</si>
  <si>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</si>
  <si>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</si>
  <si>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</si>
  <si>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</si>
  <si>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</si>
  <si>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</si>
  <si>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</si>
  <si>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</si>
  <si>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</si>
  <si>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</si>
  <si>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</si>
  <si>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</si>
  <si>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</si>
  <si>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</si>
  <si>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</si>
  <si>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</si>
  <si>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</si>
  <si>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</si>
  <si>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</si>
  <si>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</si>
  <si>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</si>
  <si>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</si>
  <si>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</si>
  <si>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</si>
  <si>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</si>
  <si>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</si>
  <si>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</si>
  <si>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</si>
  <si>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</si>
  <si>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</si>
  <si>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</si>
  <si>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</si>
  <si>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</si>
  <si>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</si>
  <si>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</si>
  <si>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</si>
  <si>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</si>
  <si>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</si>
  <si>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</si>
  <si>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</si>
  <si>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</si>
  <si>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</si>
  <si>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</si>
  <si>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</si>
  <si>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</si>
  <si>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</si>
  <si>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</si>
  <si>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</si>
  <si>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</si>
  <si>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</si>
  <si>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</si>
  <si>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</si>
  <si>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</si>
  <si>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</si>
  <si>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</si>
  <si>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</si>
  <si>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</si>
  <si>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</si>
  <si>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</si>
  <si>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</si>
  <si>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</si>
  <si>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</si>
  <si>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</si>
  <si>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</si>
  <si>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</si>
  <si>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</si>
  <si>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</si>
  <si>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</si>
  <si>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</si>
  <si>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</si>
  <si>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</si>
  <si>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</si>
  <si>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</si>
  <si>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</si>
  <si>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</si>
  <si>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</si>
  <si>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</si>
  <si>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</si>
  <si>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</si>
  <si>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</si>
  <si>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</si>
  <si>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</si>
  <si>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</si>
  <si>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</si>
  <si>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</si>
  <si>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</si>
  <si>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</si>
  <si>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</si>
  <si>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</si>
  <si>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</si>
  <si>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</si>
  <si>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</si>
  <si>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</si>
  <si>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</si>
  <si>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</si>
  <si>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</si>
  <si>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</si>
  <si>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</si>
  <si>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</si>
  <si>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</si>
  <si>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</si>
  <si>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</si>
  <si>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</si>
  <si>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</si>
  <si>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</si>
  <si>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</si>
  <si>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</si>
  <si>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</si>
  <si>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</si>
  <si>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</si>
  <si>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</si>
  <si>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</si>
  <si>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</si>
  <si>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</si>
  <si>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</si>
  <si>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</si>
  <si>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</si>
  <si>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</si>
  <si>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</si>
  <si>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</si>
  <si>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</si>
  <si>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</si>
  <si>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</si>
  <si>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</si>
  <si>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</si>
  <si>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</si>
  <si>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</si>
  <si>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</si>
  <si>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</si>
  <si>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</si>
  <si>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</si>
  <si>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</si>
  <si>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</si>
  <si>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</si>
  <si>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</si>
  <si>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</si>
  <si>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</si>
  <si>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</si>
  <si>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</si>
  <si>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</si>
  <si>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</si>
  <si>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</si>
  <si>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</si>
  <si>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</si>
  <si>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</si>
  <si>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</si>
  <si>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</si>
  <si>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</si>
  <si>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</si>
  <si>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</si>
  <si>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</si>
  <si>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</si>
  <si>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</si>
  <si>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</si>
  <si>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</si>
  <si>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</si>
  <si>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</si>
  <si>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</si>
  <si>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</si>
  <si>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</si>
  <si>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</si>
  <si>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</si>
  <si>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</si>
  <si>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</si>
  <si>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</si>
  <si>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</si>
  <si>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</si>
  <si>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</si>
  <si>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</si>
  <si>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</si>
  <si>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</si>
  <si>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</si>
  <si>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</si>
  <si>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</si>
  <si>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</si>
  <si>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</si>
  <si>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</si>
  <si>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</si>
  <si>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</si>
  <si>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</si>
  <si>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</si>
  <si>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</si>
  <si>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</si>
  <si>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</si>
  <si>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</si>
  <si>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</si>
  <si>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</si>
  <si>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</si>
  <si>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</si>
  <si>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</si>
  <si>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</si>
  <si>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</si>
  <si>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</si>
  <si>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</si>
  <si>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</si>
  <si>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</si>
  <si>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</si>
  <si>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</si>
  <si>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</si>
  <si>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</si>
  <si>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</si>
  <si>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</si>
  <si>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</si>
  <si>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</si>
  <si>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</si>
  <si>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</si>
  <si>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</si>
  <si>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</si>
  <si>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</si>
  <si>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</si>
  <si>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</si>
  <si>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</si>
  <si>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</si>
  <si>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</si>
  <si>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</si>
  <si>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</si>
  <si>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</si>
  <si>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</si>
  <si>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</si>
  <si>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</si>
  <si>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</si>
  <si>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</si>
  <si>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</si>
  <si>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</si>
  <si>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</si>
  <si>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</si>
  <si>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</si>
  <si>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</si>
  <si>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</si>
  <si>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</si>
  <si>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</si>
  <si>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</si>
  <si>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</si>
  <si>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</si>
  <si>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</si>
  <si>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</si>
  <si>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</si>
  <si>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</si>
  <si>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</si>
  <si>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</si>
  <si>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</si>
  <si>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</si>
  <si>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</si>
  <si>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</si>
  <si>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</si>
  <si>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</si>
  <si>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</si>
  <si>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</si>
  <si>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</si>
  <si>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</si>
  <si>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</si>
  <si>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</si>
  <si>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</si>
  <si>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</si>
  <si>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</si>
  <si>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</si>
  <si>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</si>
  <si>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</si>
  <si>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</si>
  <si>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</si>
  <si>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</si>
  <si>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</si>
  <si>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</si>
  <si>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</si>
  <si>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</si>
  <si>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</si>
  <si>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</si>
  <si>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</si>
  <si>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</si>
  <si>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</si>
  <si>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</si>
  <si>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</si>
  <si>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</si>
  <si>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</si>
  <si>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</si>
  <si>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</si>
  <si>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</si>
  <si>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</si>
  <si>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</si>
  <si>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</si>
  <si>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</si>
  <si>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</si>
  <si>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</si>
  <si>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</si>
  <si>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</si>
  <si>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</si>
  <si>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</si>
  <si>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</si>
  <si>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</si>
  <si>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</si>
  <si>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</si>
  <si>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</si>
  <si>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</si>
  <si>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</si>
  <si>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</si>
  <si>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</si>
  <si>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</si>
  <si>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</si>
  <si>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</si>
  <si>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</si>
  <si>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</si>
  <si>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</si>
  <si>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</si>
  <si>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</si>
  <si>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</si>
  <si>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</si>
  <si>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</si>
  <si>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</si>
  <si>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</si>
  <si>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</si>
  <si>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</si>
  <si>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</si>
  <si>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</si>
  <si>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</si>
  <si>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</si>
  <si>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</si>
  <si>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</si>
  <si>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</si>
  <si>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</si>
  <si>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</si>
  <si>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</si>
  <si>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</si>
  <si>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</si>
  <si>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</si>
  <si>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</si>
  <si>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</si>
  <si>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</si>
  <si>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</si>
  <si>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</si>
  <si>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</si>
  <si>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</si>
  <si>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</si>
  <si>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</si>
  <si>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</si>
  <si>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</si>
  <si>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</si>
  <si>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</si>
  <si>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</si>
  <si>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</si>
  <si>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</si>
  <si>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</si>
  <si>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</si>
  <si>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</si>
  <si>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</si>
  <si>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</si>
  <si>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</si>
  <si>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</si>
  <si>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</si>
  <si>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</si>
  <si>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</si>
  <si>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</si>
  <si>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</si>
  <si>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</si>
  <si>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</si>
  <si>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</si>
  <si>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</si>
  <si>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</si>
  <si>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</si>
  <si>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</si>
  <si>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</si>
  <si>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</si>
  <si>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</si>
  <si>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</si>
  <si>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</si>
  <si>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</si>
  <si>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</si>
  <si>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</si>
  <si>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</si>
  <si>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</si>
  <si>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</si>
  <si>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</si>
  <si>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</si>
  <si>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</si>
  <si>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</si>
  <si>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</si>
  <si>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</si>
  <si>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</si>
  <si>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</si>
  <si>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</si>
  <si>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</si>
  <si>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</si>
  <si>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</si>
  <si>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</si>
  <si>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</si>
  <si>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</si>
  <si>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</si>
  <si>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</si>
  <si>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</si>
  <si>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</si>
  <si>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</si>
  <si>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</si>
  <si>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</si>
  <si>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</si>
  <si>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</si>
  <si>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</si>
  <si>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</si>
  <si>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</si>
  <si>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</si>
  <si>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</si>
  <si>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</si>
  <si>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</si>
  <si>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</si>
  <si>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</si>
  <si>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</si>
  <si>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</si>
  <si>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</si>
  <si>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</si>
  <si>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</si>
  <si>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</si>
  <si>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</si>
  <si>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</si>
  <si>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</si>
  <si>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</si>
  <si>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</si>
  <si>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</si>
  <si>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</si>
  <si>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</si>
  <si>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</si>
  <si>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</si>
  <si>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</si>
  <si>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</si>
  <si>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</si>
  <si>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</si>
  <si>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</si>
  <si>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</si>
  <si>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</si>
  <si>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</si>
  <si>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</si>
  <si>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</si>
  <si>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</si>
  <si>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</si>
  <si>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</si>
  <si>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</si>
  <si>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</si>
  <si>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</si>
  <si>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</si>
  <si>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</si>
  <si>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</si>
  <si>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</si>
  <si>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</si>
  <si>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</si>
  <si>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</si>
  <si>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</si>
  <si>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</si>
  <si>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</si>
  <si>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</si>
  <si>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</si>
  <si>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</si>
  <si>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</si>
  <si>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</si>
  <si>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</si>
  <si>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</si>
  <si>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</si>
  <si>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</si>
  <si>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</si>
  <si>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</si>
  <si>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</si>
  <si>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</si>
  <si>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</si>
  <si>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</si>
  <si>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</si>
  <si>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</si>
  <si>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</si>
  <si>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</si>
  <si>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</si>
  <si>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</si>
  <si>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</si>
  <si>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</si>
  <si>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</si>
  <si>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</si>
  <si>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</si>
  <si>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</si>
  <si>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</si>
  <si>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</si>
  <si>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</si>
  <si>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</si>
  <si>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</si>
  <si>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</si>
  <si>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</si>
  <si>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</si>
  <si>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</si>
  <si>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</si>
  <si>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</si>
  <si>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</si>
  <si>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</si>
  <si>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</si>
  <si>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</si>
  <si>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</si>
  <si>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</si>
  <si>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</si>
  <si>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</si>
  <si>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</si>
  <si>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</si>
  <si>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</si>
  <si>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</si>
  <si>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</si>
  <si>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</si>
  <si>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</si>
  <si>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</si>
  <si>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</si>
  <si>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</si>
  <si>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</si>
  <si>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</si>
  <si>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</si>
  <si>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</si>
  <si>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</si>
  <si>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</si>
  <si>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</si>
  <si>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</si>
  <si>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</si>
  <si>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</si>
  <si>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</si>
  <si>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</si>
  <si>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</si>
  <si>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</si>
  <si>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</si>
  <si>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</si>
  <si>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</si>
  <si>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</si>
  <si>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</si>
  <si>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</si>
  <si>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</si>
  <si>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</si>
  <si>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</si>
  <si>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</si>
  <si>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</si>
  <si>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</si>
  <si>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</si>
  <si>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</si>
  <si>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</si>
  <si>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</si>
  <si>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</si>
  <si>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</si>
  <si>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</si>
  <si>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</si>
  <si>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</si>
  <si>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</si>
  <si>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</si>
  <si>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</si>
  <si>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</si>
  <si>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</si>
  <si>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</si>
  <si>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</si>
  <si>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</si>
  <si>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</si>
  <si>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</si>
  <si>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</si>
  <si>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</si>
  <si>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</si>
  <si>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</si>
  <si>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</si>
  <si>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</si>
  <si>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</si>
  <si>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</si>
  <si>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</si>
  <si>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</si>
  <si>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</si>
  <si>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</si>
  <si>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</si>
  <si>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</si>
  <si>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</si>
  <si>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</si>
  <si>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</si>
  <si>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</si>
  <si>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</si>
  <si>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</si>
  <si>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</si>
  <si>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</si>
  <si>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</si>
  <si>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</si>
  <si>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</si>
  <si>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</si>
  <si>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</si>
  <si>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</si>
  <si>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</si>
  <si>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</si>
  <si>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</si>
  <si>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</si>
  <si>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</si>
  <si>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</si>
  <si>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</si>
  <si>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</si>
  <si>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</si>
  <si>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</si>
  <si>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</si>
  <si>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</si>
  <si>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</si>
  <si>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</si>
  <si>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</si>
  <si>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</si>
  <si>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</si>
  <si>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</si>
  <si>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</si>
  <si>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</si>
  <si>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</si>
  <si>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</si>
  <si>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</si>
  <si>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</si>
  <si>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</si>
  <si>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</si>
  <si>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</si>
  <si>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</si>
  <si>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</si>
  <si>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</si>
  <si>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</si>
  <si>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</si>
  <si>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</si>
  <si>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</si>
  <si>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</si>
  <si>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</si>
  <si>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</si>
  <si>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</si>
  <si>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</si>
  <si>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</si>
  <si>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</si>
  <si>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</si>
  <si>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</si>
  <si>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</si>
  <si>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</si>
  <si>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</si>
  <si>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</si>
  <si>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</si>
  <si>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</si>
  <si>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</si>
  <si>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</si>
  <si>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</si>
  <si>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</si>
  <si>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</si>
  <si>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</si>
  <si>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</si>
  <si>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</si>
  <si>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</si>
  <si>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</si>
  <si>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</si>
  <si>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</si>
  <si>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</si>
  <si>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</si>
  <si>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</si>
  <si>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</si>
  <si>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</si>
  <si>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</si>
  <si>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</si>
  <si>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</si>
  <si>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</si>
  <si>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</si>
  <si>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</si>
  <si>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</si>
  <si>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</si>
  <si>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</si>
  <si>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</si>
  <si>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</si>
  <si>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</si>
  <si>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</si>
  <si>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</si>
  <si>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</si>
  <si>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</si>
  <si>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</si>
  <si>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</si>
  <si>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</si>
  <si>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</si>
  <si>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</si>
  <si>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</si>
  <si>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</si>
  <si>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</si>
  <si>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</si>
  <si>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</si>
  <si>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</si>
  <si>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</si>
  <si>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</si>
  <si>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</si>
  <si>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</si>
  <si>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</si>
  <si>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</si>
  <si>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</si>
  <si>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</si>
  <si>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</si>
  <si>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</si>
  <si>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</si>
  <si>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</si>
  <si>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</si>
  <si>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</si>
  <si>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</si>
  <si>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</si>
  <si>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</si>
  <si>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</si>
  <si>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</si>
  <si>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</si>
  <si>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</si>
  <si>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</si>
  <si>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</si>
  <si>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</si>
  <si>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</si>
  <si>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</si>
  <si>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</si>
  <si>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</si>
  <si>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</si>
  <si>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</si>
  <si>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</si>
  <si>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</si>
  <si>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</si>
  <si>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</si>
  <si>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</si>
  <si>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</si>
  <si>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</si>
  <si>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</si>
  <si>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</si>
  <si>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</si>
  <si>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</si>
  <si>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</si>
  <si>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</si>
  <si>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</si>
  <si>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</si>
  <si>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</si>
  <si>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</si>
  <si>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</si>
  <si>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</si>
  <si>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</si>
  <si>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</si>
  <si>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</si>
  <si>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</si>
  <si>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</si>
  <si>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</si>
  <si>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</si>
  <si>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</si>
  <si>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</si>
  <si>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</si>
  <si>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</si>
  <si>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</si>
  <si>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</si>
  <si>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</si>
  <si>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</si>
  <si>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</si>
  <si>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</si>
  <si>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</si>
  <si>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</si>
  <si>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</si>
  <si>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</si>
  <si>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</si>
  <si>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</si>
  <si>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</si>
  <si>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</si>
  <si>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</si>
  <si>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</si>
  <si>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</si>
  <si>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</si>
  <si>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</si>
  <si>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</si>
  <si>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</si>
  <si>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</si>
  <si>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</si>
  <si>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</si>
  <si>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</si>
  <si>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</si>
  <si>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</si>
  <si>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</si>
  <si>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</si>
  <si>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</si>
  <si>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</si>
  <si>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</si>
  <si>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</si>
  <si>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</si>
  <si>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</si>
  <si>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</si>
  <si>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</si>
  <si>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</si>
  <si>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</si>
  <si>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</si>
  <si>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</si>
  <si>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</si>
  <si>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</si>
  <si>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</si>
  <si>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</si>
  <si>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</si>
  <si>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</si>
  <si>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</si>
  <si>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</si>
  <si>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</si>
  <si>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</si>
  <si>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</si>
  <si>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</si>
  <si>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</si>
  <si>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</si>
  <si>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</si>
  <si>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</si>
  <si>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</si>
  <si>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</si>
  <si>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</si>
  <si>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</si>
  <si>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</si>
  <si>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</si>
  <si>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</si>
  <si>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</si>
  <si>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</si>
  <si>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</si>
  <si>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</si>
  <si>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</si>
  <si>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</si>
  <si>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</si>
  <si>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</si>
  <si>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</si>
  <si>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</si>
  <si>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</si>
  <si>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</si>
  <si>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</si>
  <si>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</si>
  <si>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</si>
  <si>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</si>
  <si>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</si>
  <si>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</si>
  <si>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</si>
  <si>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</si>
  <si>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</si>
  <si>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</si>
  <si>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</si>
  <si>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</si>
  <si>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</si>
  <si>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</si>
  <si>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</si>
  <si>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</si>
  <si>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</si>
  <si>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</si>
  <si>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</si>
  <si>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</si>
  <si>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</si>
  <si>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</si>
  <si>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</si>
  <si>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</si>
  <si>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</si>
  <si>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</si>
  <si>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</si>
  <si>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</si>
  <si>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</si>
  <si>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</si>
  <si>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</si>
  <si>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</si>
  <si>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</si>
  <si>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</si>
  <si>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</si>
  <si>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</si>
  <si>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</si>
  <si>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</si>
  <si>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</si>
  <si>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</si>
  <si>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</si>
  <si>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</si>
  <si>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</si>
  <si>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</si>
  <si>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</si>
  <si>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</si>
  <si>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</si>
  <si>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</si>
  <si>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</si>
  <si>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</si>
  <si>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</si>
  <si>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</si>
  <si>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</si>
  <si>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</si>
  <si>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</si>
  <si>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</si>
  <si>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</si>
  <si>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</si>
  <si>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</si>
  <si>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</si>
  <si>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</si>
  <si>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</si>
  <si>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</si>
  <si>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</si>
  <si>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</si>
  <si>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</si>
  <si>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</si>
  <si>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</si>
  <si>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</si>
  <si>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</si>
  <si>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</si>
  <si>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</si>
  <si>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</si>
  <si>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</si>
  <si>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</si>
  <si>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</si>
  <si>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</si>
  <si>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</si>
  <si>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</si>
  <si>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</si>
  <si>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</si>
  <si>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</si>
  <si>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</si>
  <si>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</si>
  <si>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</si>
  <si>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</si>
  <si>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</si>
  <si>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</si>
  <si>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</si>
  <si>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</si>
  <si>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</si>
  <si>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</si>
  <si>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</si>
  <si>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</si>
  <si>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</si>
  <si>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</si>
  <si>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</si>
  <si>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</si>
  <si>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</si>
  <si>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</si>
  <si>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</si>
  <si>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</si>
  <si>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</si>
  <si>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</si>
  <si>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</si>
  <si>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</si>
  <si>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</si>
  <si>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</si>
  <si>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</si>
  <si>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</si>
  <si>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</si>
  <si>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</si>
  <si>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</si>
  <si>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</si>
  <si>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</si>
  <si>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</si>
  <si>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</si>
  <si>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</si>
  <si>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</si>
  <si>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</si>
  <si>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</si>
  <si>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</si>
  <si>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</si>
  <si>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</si>
  <si>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</si>
  <si>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</si>
  <si>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</si>
  <si>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</si>
  <si>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</si>
  <si>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</si>
  <si>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</si>
  <si>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</si>
  <si>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</si>
  <si>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</si>
  <si>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</si>
  <si>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</si>
  <si>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</si>
  <si>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</si>
  <si>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</si>
  <si>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</si>
  <si>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</si>
  <si>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</si>
  <si>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</si>
  <si>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</si>
  <si>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</si>
  <si>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</si>
  <si>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</si>
  <si>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</si>
  <si>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</si>
  <si>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</si>
  <si>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</si>
  <si>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</si>
  <si>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</si>
  <si>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</si>
  <si>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</si>
  <si>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</si>
  <si>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</si>
  <si>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</si>
  <si>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</si>
  <si>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</si>
  <si>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</si>
  <si>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</si>
  <si>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</si>
  <si>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</si>
  <si>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</si>
  <si>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</si>
  <si>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</si>
  <si>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</si>
  <si>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</si>
  <si>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</si>
  <si>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</si>
  <si>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</si>
  <si>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</si>
  <si>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</si>
  <si>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</si>
  <si>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</si>
  <si>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</si>
  <si>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</si>
  <si>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</si>
  <si>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</si>
  <si>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</si>
  <si>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</si>
  <si>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</si>
  <si>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</si>
  <si>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</si>
  <si>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</si>
  <si>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</si>
  <si>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</si>
  <si>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</si>
  <si>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</si>
  <si>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</si>
  <si>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</si>
  <si>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</si>
  <si>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</si>
  <si>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</si>
  <si>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</si>
  <si>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</si>
  <si>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</si>
  <si>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</si>
  <si>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</si>
  <si>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</si>
  <si>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</si>
  <si>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</si>
  <si>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</si>
  <si>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</si>
  <si>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</si>
  <si>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</si>
  <si>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</si>
  <si>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</si>
  <si>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</si>
  <si>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</si>
  <si>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</si>
  <si>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</si>
  <si>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</si>
  <si>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</si>
  <si>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</si>
  <si>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</si>
  <si>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</si>
  <si>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</si>
  <si>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</si>
  <si>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</si>
  <si>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</si>
  <si>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</si>
  <si>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</si>
  <si>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</si>
  <si>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</si>
  <si>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</si>
  <si>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</si>
  <si>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</si>
  <si>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</si>
  <si>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</si>
  <si>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</si>
  <si>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</si>
  <si>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</si>
  <si>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</si>
  <si>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</si>
  <si>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</si>
  <si>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</si>
  <si>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</si>
  <si>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</si>
  <si>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</si>
  <si>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</si>
  <si>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</si>
  <si>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</si>
  <si>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</si>
  <si>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</si>
  <si>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</si>
  <si>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</si>
  <si>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</si>
  <si>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</si>
  <si>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</si>
  <si>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</si>
  <si>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</si>
  <si>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</si>
  <si>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</si>
  <si>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</si>
  <si>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</si>
  <si>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</si>
  <si>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</si>
  <si>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</si>
  <si>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</si>
  <si>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</si>
  <si>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</si>
  <si>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</si>
  <si>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</si>
  <si>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</si>
  <si>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</si>
  <si>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</si>
  <si>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</si>
  <si>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</si>
  <si>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</si>
  <si>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</si>
  <si>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</si>
  <si>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</si>
  <si>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</si>
  <si>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</si>
  <si>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</si>
  <si>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</si>
  <si>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</si>
  <si>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</si>
  <si>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</si>
  <si>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</si>
  <si>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</si>
  <si>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</si>
  <si>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</si>
  <si>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</si>
  <si>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</si>
  <si>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</si>
  <si>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</si>
  <si>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</si>
  <si>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</si>
  <si>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</si>
  <si>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</si>
  <si>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</si>
  <si>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</si>
  <si>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</si>
  <si>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</si>
  <si>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</si>
  <si>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</si>
  <si>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</si>
  <si>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</si>
  <si>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</si>
  <si>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</si>
  <si>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</si>
  <si>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</si>
  <si>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</si>
  <si>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</si>
  <si>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</si>
  <si>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</si>
  <si>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</si>
  <si>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</si>
  <si>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</si>
  <si>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</si>
  <si>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</si>
  <si>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</si>
  <si>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</si>
  <si>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</si>
  <si>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</si>
  <si>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</si>
  <si>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</si>
  <si>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</si>
  <si>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</si>
  <si>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</si>
  <si>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</si>
  <si>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</si>
  <si>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</si>
  <si>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</si>
  <si>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</si>
  <si>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</si>
  <si>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</si>
  <si>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</si>
  <si>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</si>
  <si>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</si>
  <si>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</si>
  <si>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</si>
  <si>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</si>
  <si>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</si>
  <si>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</si>
  <si>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</si>
  <si>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</si>
  <si>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</si>
  <si>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</si>
  <si>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</si>
  <si>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</si>
  <si>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</si>
  <si>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</si>
  <si>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</si>
  <si>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</si>
  <si>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</si>
  <si>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</si>
  <si>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</si>
  <si>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</si>
  <si>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</si>
  <si>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</si>
  <si>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</si>
  <si>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</si>
  <si>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</si>
  <si>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</si>
  <si>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</si>
  <si>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</si>
  <si>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</si>
  <si>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</si>
  <si>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</si>
  <si>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</si>
  <si>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</si>
  <si>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</si>
  <si>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</si>
  <si>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</si>
  <si>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</si>
  <si>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</si>
  <si>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</si>
  <si>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</si>
  <si>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</si>
  <si>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</si>
  <si>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</si>
  <si>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</si>
  <si>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</si>
  <si>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</si>
  <si>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</si>
  <si>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</si>
  <si>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</si>
  <si>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</si>
  <si>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</si>
  <si>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</si>
  <si>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</si>
  <si>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</si>
  <si>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</si>
  <si>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</si>
  <si>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</si>
  <si>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</si>
  <si>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</si>
  <si>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</si>
  <si>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</si>
  <si>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</si>
  <si>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</si>
  <si>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</si>
  <si>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</si>
  <si>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</si>
  <si>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</si>
  <si>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</si>
  <si>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</si>
  <si>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</si>
  <si>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</si>
  <si>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</si>
  <si>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</si>
  <si>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</si>
  <si>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</si>
  <si>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</si>
  <si>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</si>
  <si>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</si>
  <si>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</si>
  <si>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</si>
  <si>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</si>
  <si>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</si>
  <si>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</si>
  <si>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</si>
  <si>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</si>
  <si>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</si>
  <si>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</si>
  <si>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</si>
  <si>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</si>
  <si>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</si>
  <si>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</si>
  <si>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</si>
  <si>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</si>
  <si>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</si>
  <si>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</si>
  <si>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</si>
  <si>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</si>
  <si>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</si>
  <si>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</si>
  <si>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</si>
  <si>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</si>
  <si>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</si>
  <si>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</si>
  <si>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</si>
  <si>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</si>
  <si>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</si>
  <si>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</si>
  <si>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</si>
  <si>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</si>
  <si>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</si>
  <si>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</si>
  <si>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</si>
  <si>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</si>
  <si>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</si>
  <si>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</si>
  <si>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</si>
  <si>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</si>
  <si>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</si>
  <si>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</si>
  <si>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</si>
  <si>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</si>
  <si>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</si>
  <si>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</si>
  <si>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</si>
  <si>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</si>
  <si>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</si>
  <si>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</si>
  <si>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</si>
  <si>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</si>
  <si>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</si>
  <si>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</si>
  <si>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</si>
  <si>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</si>
  <si>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</si>
  <si>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</si>
  <si>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</si>
  <si>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</si>
  <si>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</si>
  <si>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</si>
  <si>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</si>
  <si>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</si>
  <si>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</si>
  <si>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</si>
  <si>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</si>
  <si>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</si>
  <si>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</si>
  <si>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</si>
  <si>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</si>
  <si>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</si>
  <si>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</si>
  <si>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</si>
  <si>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</si>
  <si>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</si>
  <si>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</si>
  <si>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</si>
  <si>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</si>
  <si>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</si>
  <si>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</si>
  <si>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</si>
  <si>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</si>
  <si>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</si>
  <si>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</si>
  <si>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</si>
  <si>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</si>
  <si>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</si>
  <si>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</si>
  <si>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</si>
  <si>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</si>
  <si>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</si>
  <si>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</si>
  <si>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</si>
  <si>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</si>
  <si>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</si>
  <si>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</si>
  <si>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</si>
  <si>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</si>
  <si>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</si>
  <si>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</si>
  <si>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</si>
  <si>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</si>
  <si>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</si>
  <si>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</si>
  <si>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</si>
  <si>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</si>
  <si>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</si>
  <si>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</si>
  <si>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</si>
  <si>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</si>
  <si>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</si>
  <si>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</si>
  <si>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</si>
  <si>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</si>
  <si>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</si>
  <si>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</si>
  <si>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</si>
  <si>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</si>
  <si>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</si>
  <si>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</si>
  <si>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</si>
  <si>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</si>
  <si>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</si>
  <si>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</si>
  <si>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</si>
  <si>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</si>
  <si>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</si>
  <si>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</si>
  <si>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</si>
  <si>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</si>
  <si>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</si>
  <si>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</si>
  <si>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</si>
  <si>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</si>
  <si>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</si>
  <si>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</si>
  <si>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</si>
  <si>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</si>
  <si>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</si>
  <si>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</si>
  <si>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</si>
  <si>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</si>
  <si>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</si>
  <si>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</si>
  <si>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</si>
  <si>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</si>
  <si>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</si>
  <si>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</si>
  <si>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</si>
  <si>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</si>
  <si>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</si>
  <si>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</si>
  <si>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</si>
  <si>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</si>
  <si>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</si>
  <si>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</si>
  <si>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</si>
  <si>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</si>
  <si>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</si>
  <si>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</si>
  <si>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</si>
  <si>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</si>
  <si>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</si>
  <si>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</si>
  <si>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</si>
  <si>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</si>
  <si>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</si>
  <si>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</si>
  <si>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</si>
  <si>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</si>
  <si>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</si>
  <si>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</si>
  <si>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</si>
  <si>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</si>
  <si>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</si>
  <si>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</si>
  <si>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</si>
  <si>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</si>
  <si>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</si>
  <si>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</si>
  <si>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</si>
  <si>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</si>
  <si>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</si>
  <si>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</si>
  <si>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</si>
  <si>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</si>
  <si>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</si>
  <si>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</si>
  <si>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</si>
  <si>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</si>
  <si>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</si>
  <si>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</si>
  <si>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</si>
  <si>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</si>
  <si>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</si>
  <si>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</si>
  <si>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</si>
  <si>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</si>
  <si>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</si>
  <si>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</si>
  <si>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</si>
  <si>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</si>
  <si>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</si>
  <si>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</si>
  <si>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</si>
  <si>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</si>
  <si>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</si>
  <si>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</si>
  <si>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</si>
  <si>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</si>
  <si>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</si>
  <si>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</si>
  <si>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</si>
  <si>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</si>
  <si>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</si>
  <si>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</si>
  <si>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</si>
  <si>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</si>
  <si>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</si>
  <si>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</si>
  <si>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</si>
  <si>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</si>
  <si>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</si>
  <si>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</si>
  <si>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</si>
  <si>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</si>
  <si>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</si>
  <si>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</si>
  <si>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</si>
  <si>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</si>
  <si>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</si>
  <si>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</si>
  <si>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</si>
  <si>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</si>
  <si>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</si>
  <si>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</si>
  <si>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</si>
  <si>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</si>
  <si>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</si>
  <si>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</si>
  <si>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</si>
  <si>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</si>
  <si>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</si>
  <si>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</si>
  <si>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</si>
  <si>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</si>
  <si>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</si>
  <si>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</si>
  <si>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</si>
  <si>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</si>
  <si>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</si>
  <si>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</si>
  <si>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</si>
  <si>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</si>
  <si>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</si>
  <si>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</si>
  <si>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</si>
  <si>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</si>
  <si>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</si>
  <si>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</si>
  <si>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</si>
  <si>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</si>
  <si>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</si>
  <si>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</si>
  <si>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</si>
  <si>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</si>
  <si>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</si>
  <si>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</si>
  <si>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</si>
  <si>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</si>
  <si>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</si>
  <si>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</si>
  <si>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</si>
  <si>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</si>
  <si>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</si>
  <si>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</si>
  <si>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</si>
  <si>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</si>
  <si>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</si>
  <si>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</si>
  <si>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</si>
  <si>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</si>
  <si>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</si>
  <si>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</si>
  <si>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</si>
  <si>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</si>
  <si>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</si>
  <si>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</si>
  <si>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</si>
  <si>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</si>
  <si>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</si>
  <si>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</si>
  <si>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</si>
  <si>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</si>
  <si>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</si>
  <si>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</si>
  <si>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</si>
  <si>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</si>
  <si>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</si>
  <si>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</si>
  <si>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</si>
  <si>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</si>
  <si>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</si>
  <si>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</si>
  <si>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</si>
  <si>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</si>
  <si>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</si>
  <si>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</si>
  <si>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</si>
  <si>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</si>
  <si>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</si>
  <si>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</si>
  <si>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</si>
  <si>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</si>
  <si>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</si>
  <si>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</si>
  <si>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</si>
  <si>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</si>
  <si>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</si>
  <si>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</si>
  <si>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</si>
  <si>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</si>
  <si>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</si>
  <si>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</si>
  <si>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</si>
  <si>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</si>
  <si>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</si>
  <si>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</si>
  <si>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</si>
  <si>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</si>
  <si>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</si>
  <si>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</si>
  <si>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</si>
  <si>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</si>
  <si>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</si>
  <si>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</si>
  <si>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</si>
  <si>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</si>
  <si>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</si>
  <si>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</si>
  <si>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</si>
  <si>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</si>
  <si>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</si>
  <si>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</si>
  <si>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</si>
  <si>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</si>
  <si>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</si>
  <si>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</si>
  <si>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</si>
  <si>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</si>
  <si>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</si>
  <si>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</si>
  <si>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</si>
  <si>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</si>
  <si>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</si>
  <si>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</si>
  <si>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</si>
  <si>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</si>
  <si>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</si>
  <si>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</si>
  <si>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</si>
  <si>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</si>
  <si>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</si>
  <si>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</si>
  <si>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</si>
  <si>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</si>
  <si>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</si>
  <si>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</si>
  <si>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</si>
  <si>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</si>
  <si>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</si>
  <si>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</si>
  <si>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</si>
  <si>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</si>
  <si>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</si>
  <si>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</si>
  <si>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</si>
  <si>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</si>
  <si>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</si>
  <si>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</si>
  <si>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</si>
  <si>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</si>
  <si>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</si>
  <si>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</si>
  <si>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</si>
  <si>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</si>
  <si>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</si>
  <si>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</si>
  <si>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</si>
  <si>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</si>
  <si>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</si>
  <si>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</si>
  <si>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</si>
  <si>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</si>
  <si>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</si>
  <si>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</si>
  <si>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</si>
  <si>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</si>
  <si>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</si>
  <si>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</si>
  <si>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</si>
  <si>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</si>
  <si>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</si>
  <si>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</si>
  <si>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</si>
  <si>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</si>
  <si>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</si>
  <si>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</si>
  <si>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</si>
  <si>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</si>
  <si>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</si>
  <si>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</si>
  <si>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</si>
  <si>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</si>
  <si>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</si>
  <si>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</si>
  <si>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</si>
  <si>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</si>
  <si>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</si>
  <si>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</si>
  <si>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</si>
  <si>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</si>
  <si>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</si>
  <si>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</si>
  <si>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</si>
  <si>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</si>
  <si>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</si>
  <si>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</si>
  <si>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</si>
  <si>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</si>
  <si>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</si>
  <si>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</si>
  <si>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</si>
  <si>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</si>
  <si>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</si>
  <si>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</si>
  <si>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</si>
  <si>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</si>
  <si>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</si>
  <si>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</si>
  <si>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</si>
  <si>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</si>
  <si>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</si>
  <si>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</si>
  <si>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</si>
  <si>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</si>
  <si>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</si>
  <si>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</si>
  <si>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</si>
  <si>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</si>
  <si>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</si>
  <si>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</si>
  <si>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</si>
  <si>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</si>
  <si>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</si>
  <si>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</si>
  <si>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</si>
  <si>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</si>
  <si>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</si>
  <si>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</si>
  <si>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</si>
  <si>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</si>
  <si>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</si>
  <si>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</si>
  <si>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</si>
  <si>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</si>
  <si>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</si>
  <si>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</si>
  <si>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</si>
  <si>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</si>
  <si>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</si>
  <si>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</si>
  <si>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</si>
  <si>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</si>
  <si>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</si>
  <si>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</si>
  <si>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</si>
  <si>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</si>
  <si>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</si>
  <si>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</si>
  <si>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</si>
  <si>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</si>
  <si>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</si>
  <si>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</si>
  <si>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</si>
  <si>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</si>
  <si>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</si>
  <si>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</si>
  <si>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</si>
  <si>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</si>
  <si>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</si>
  <si>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</si>
  <si>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</si>
  <si>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</si>
  <si>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</si>
  <si>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</si>
  <si>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</si>
  <si>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</si>
  <si>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</si>
  <si>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</si>
  <si>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</si>
  <si>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</si>
  <si>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</si>
  <si>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</si>
  <si>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</si>
  <si>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</si>
  <si>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</si>
  <si>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</si>
  <si>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</si>
  <si>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</si>
  <si>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</si>
  <si>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</si>
  <si>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</si>
  <si>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</si>
  <si>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</si>
  <si>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</si>
  <si>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</si>
  <si>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</si>
  <si>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</si>
  <si>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</si>
  <si>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</si>
  <si>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</si>
  <si>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</si>
  <si>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</si>
  <si>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</si>
  <si>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</si>
  <si>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</si>
  <si>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</si>
  <si>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</si>
  <si>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</si>
  <si>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</si>
  <si>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</si>
  <si>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</si>
  <si>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</si>
  <si>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</si>
  <si>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</si>
  <si>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</si>
  <si>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</si>
  <si>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</si>
  <si>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</si>
  <si>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</si>
  <si>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</si>
  <si>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</si>
  <si>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</si>
  <si>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</si>
  <si>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</si>
  <si>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</si>
  <si>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</si>
  <si>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</si>
  <si>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</si>
  <si>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</si>
  <si>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</si>
  <si>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</si>
  <si>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</si>
  <si>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</si>
  <si>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</si>
  <si>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</si>
  <si>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</si>
  <si>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</si>
  <si>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</si>
  <si>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</si>
  <si>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</si>
  <si>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</si>
  <si>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</si>
  <si>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</si>
  <si>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</si>
  <si>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</si>
  <si>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</si>
  <si>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</si>
  <si>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</si>
  <si>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</si>
  <si>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</si>
  <si>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</si>
  <si>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</si>
  <si>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</si>
  <si>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</si>
  <si>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</si>
  <si>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</si>
  <si>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</si>
  <si>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</si>
  <si>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</si>
  <si>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</si>
  <si>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</si>
  <si>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</si>
  <si>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</si>
  <si>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</si>
  <si>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</si>
  <si>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</si>
  <si>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</si>
  <si>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</si>
  <si>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</si>
  <si>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</si>
  <si>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</si>
  <si>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</si>
  <si>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</si>
  <si>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</si>
  <si>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</si>
  <si>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</si>
  <si>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</si>
  <si>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</si>
  <si>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</si>
  <si>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</si>
  <si>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</si>
  <si>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</si>
  <si>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</si>
  <si>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</si>
  <si>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</si>
  <si>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</si>
  <si>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</si>
  <si>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</si>
  <si>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</si>
  <si>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</si>
  <si>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</si>
  <si>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</si>
  <si>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</si>
  <si>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</si>
  <si>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</si>
  <si>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</si>
  <si>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</si>
  <si>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</si>
  <si>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</si>
  <si>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</si>
  <si>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</si>
  <si>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</si>
  <si>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</si>
  <si>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</si>
  <si>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</si>
  <si>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</si>
  <si>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</si>
  <si>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</si>
  <si>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</si>
  <si>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</si>
  <si>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</si>
  <si>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</si>
  <si>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</si>
  <si>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</si>
  <si>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</si>
  <si>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</si>
  <si>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</si>
  <si>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</si>
  <si>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</si>
  <si>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</si>
  <si>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</si>
  <si>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</si>
  <si>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</si>
  <si>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</si>
  <si>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</si>
  <si>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</si>
  <si>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</si>
  <si>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</si>
  <si>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</si>
  <si>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</si>
  <si>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</si>
  <si>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</si>
  <si>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</si>
  <si>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</si>
  <si>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</si>
  <si>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</si>
  <si>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</si>
  <si>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</si>
  <si>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</si>
  <si>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</si>
  <si>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</si>
  <si>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</si>
  <si>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</si>
  <si>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</si>
  <si>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</si>
  <si>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</si>
  <si>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</si>
  <si>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</si>
  <si>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</si>
  <si>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</si>
  <si>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</si>
  <si>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</si>
  <si>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</si>
  <si>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</si>
  <si>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</si>
  <si>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</si>
  <si>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</si>
  <si>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</si>
  <si>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</si>
  <si>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</si>
  <si>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</si>
  <si>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</si>
  <si>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</si>
  <si>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</si>
  <si>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</si>
  <si>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</si>
  <si>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</si>
  <si>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</si>
  <si>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</si>
  <si>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</si>
  <si>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</si>
  <si>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</si>
  <si>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</si>
  <si>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</si>
  <si>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</si>
  <si>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</si>
  <si>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</si>
  <si>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</si>
  <si>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</si>
  <si>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</si>
  <si>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</si>
  <si>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</si>
  <si>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</si>
  <si>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</si>
  <si>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</si>
  <si>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</si>
  <si>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</si>
  <si>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</si>
  <si>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</si>
  <si>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</si>
  <si>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</si>
  <si>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</si>
  <si>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</si>
  <si>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</si>
  <si>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</si>
  <si>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</si>
  <si>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</si>
  <si>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</si>
  <si>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</si>
  <si>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</si>
  <si>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</si>
  <si>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</si>
  <si>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</si>
  <si>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</si>
  <si>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</si>
  <si>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</si>
  <si>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</si>
  <si>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</si>
  <si>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</si>
  <si>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</si>
  <si>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</si>
  <si>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</si>
  <si>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</si>
  <si>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</si>
  <si>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</si>
  <si>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</si>
  <si>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</si>
  <si>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</si>
  <si>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</si>
  <si>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</si>
  <si>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</si>
  <si>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</si>
  <si>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</si>
  <si>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</si>
  <si>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</si>
  <si>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</si>
  <si>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</si>
  <si>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</si>
  <si>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</si>
  <si>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</si>
  <si>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</si>
  <si>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</si>
  <si>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</si>
  <si>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</si>
  <si>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</si>
  <si>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</si>
  <si>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</si>
  <si>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</si>
  <si>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</si>
  <si>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</si>
  <si>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</si>
  <si>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</si>
  <si>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</si>
  <si>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</si>
  <si>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</si>
  <si>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</si>
  <si>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</si>
  <si>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</si>
  <si>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</si>
  <si>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</si>
  <si>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</si>
  <si>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</si>
  <si>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</si>
  <si>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</si>
  <si>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</si>
  <si>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</si>
  <si>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</si>
  <si>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</si>
  <si>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</si>
  <si>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</si>
  <si>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</si>
  <si>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</si>
  <si>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</si>
  <si>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</si>
  <si>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</si>
  <si>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</si>
  <si>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</si>
  <si>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</si>
  <si>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</si>
  <si>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</si>
  <si>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</si>
  <si>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</si>
  <si>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</si>
  <si>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</si>
  <si>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</si>
  <si>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</si>
  <si>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</si>
  <si>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</si>
  <si>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</si>
  <si>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</si>
  <si>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</si>
  <si>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</si>
  <si>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</si>
  <si>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</si>
  <si>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</si>
  <si>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</si>
  <si>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</si>
  <si>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</si>
  <si>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</si>
  <si>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</si>
  <si>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</si>
  <si>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</si>
  <si>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</si>
  <si>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</si>
  <si>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</si>
  <si>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</si>
  <si>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</si>
  <si>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</si>
  <si>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</si>
  <si>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</si>
  <si>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</si>
  <si>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</si>
  <si>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</si>
  <si>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</si>
  <si>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</si>
  <si>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</si>
  <si>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</si>
  <si>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</si>
  <si>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</si>
  <si>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</si>
  <si>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</si>
  <si>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</si>
  <si>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</si>
  <si>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</si>
  <si>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</si>
  <si>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</si>
  <si>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</si>
  <si>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</si>
  <si>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</si>
  <si>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</si>
  <si>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</si>
  <si>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</si>
  <si>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</si>
  <si>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</si>
  <si>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</si>
  <si>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</si>
  <si>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</si>
  <si>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</si>
  <si>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</si>
  <si>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</si>
  <si>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</si>
  <si>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</si>
  <si>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</si>
  <si>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</si>
  <si>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</si>
  <si>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</si>
  <si>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</si>
  <si>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</si>
  <si>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</si>
  <si>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</si>
  <si>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</si>
  <si>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</si>
  <si>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</si>
  <si>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</si>
  <si>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</si>
  <si>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</si>
  <si>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</si>
  <si>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</si>
  <si>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</si>
  <si>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</si>
  <si>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</si>
  <si>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</si>
  <si>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</si>
  <si>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</si>
  <si>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</si>
  <si>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</si>
  <si>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</si>
  <si>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</si>
  <si>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</si>
  <si>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</si>
  <si>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</si>
  <si>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</si>
  <si>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</si>
  <si>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</si>
  <si>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</si>
  <si>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</si>
  <si>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</si>
  <si>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</si>
  <si>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</si>
  <si>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</si>
  <si>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</si>
  <si>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</si>
  <si>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</si>
  <si>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</si>
  <si>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</si>
  <si>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</si>
  <si>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</si>
  <si>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</si>
  <si>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</si>
  <si>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</si>
  <si>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</si>
  <si>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</si>
  <si>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</si>
  <si>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</si>
  <si>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</si>
  <si>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</si>
  <si>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</si>
  <si>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</si>
  <si>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</si>
  <si>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</si>
  <si>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</si>
  <si>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</si>
  <si>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</si>
  <si>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</si>
  <si>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</si>
  <si>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</si>
  <si>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</si>
  <si>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</si>
  <si>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</si>
  <si>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</si>
  <si>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</si>
  <si>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</si>
  <si>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</si>
  <si>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</si>
  <si>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</si>
  <si>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</si>
  <si>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</si>
  <si>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</si>
  <si>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</si>
  <si>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</si>
  <si>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</si>
  <si>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</si>
  <si>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</si>
  <si>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</si>
  <si>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</si>
  <si>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</si>
  <si>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</si>
  <si>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</si>
  <si>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</si>
  <si>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</si>
  <si>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</si>
  <si>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</si>
  <si>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</si>
  <si>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</si>
  <si>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</si>
  <si>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</si>
  <si>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</si>
  <si>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</si>
  <si>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</si>
  <si>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</si>
  <si>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</si>
  <si>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</si>
  <si>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</si>
  <si>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</si>
  <si>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</si>
  <si>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</si>
  <si>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</si>
  <si>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</si>
  <si>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</si>
  <si>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</si>
  <si>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</si>
  <si>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</si>
  <si>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</si>
  <si>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</si>
  <si>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</si>
  <si>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</si>
  <si>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</si>
  <si>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</si>
  <si>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</si>
  <si>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</si>
  <si>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</si>
  <si>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</si>
  <si>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</si>
  <si>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</si>
  <si>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</si>
  <si>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</si>
  <si>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</si>
  <si>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</si>
  <si>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</si>
  <si>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</si>
  <si>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</si>
  <si>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</si>
  <si>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</si>
  <si>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</si>
  <si>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</si>
  <si>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</si>
  <si>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</si>
  <si>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</si>
  <si>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</si>
  <si>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</si>
  <si>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</si>
  <si>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</si>
  <si>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</si>
  <si>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</si>
  <si>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</si>
  <si>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</si>
  <si>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</si>
  <si>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</si>
  <si>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</si>
  <si>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</si>
  <si>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</si>
  <si>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</si>
  <si>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</si>
  <si>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</si>
  <si>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</si>
  <si>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</si>
  <si>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</si>
  <si>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</si>
  <si>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</si>
  <si>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</si>
  <si>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</si>
  <si>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</si>
  <si>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</si>
  <si>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</si>
  <si>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</si>
  <si>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</si>
  <si>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</si>
  <si>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</si>
  <si>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</si>
  <si>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</si>
  <si>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</si>
  <si>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</si>
  <si>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</si>
  <si>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</si>
  <si>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</si>
  <si>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</si>
  <si>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</si>
  <si>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</si>
  <si>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</si>
  <si>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</si>
  <si>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</si>
  <si>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</si>
  <si>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</si>
  <si>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</si>
  <si>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</si>
  <si>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</si>
  <si>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</si>
  <si>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</si>
  <si>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</si>
  <si>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</si>
  <si>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</si>
  <si>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</si>
  <si>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</si>
  <si>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</si>
  <si>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</si>
  <si>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</si>
  <si>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</si>
  <si>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</si>
  <si>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</si>
  <si>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</si>
  <si>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</si>
  <si>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</si>
  <si>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</si>
  <si>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</si>
  <si>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</si>
  <si>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</si>
  <si>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</si>
  <si>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</si>
  <si>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</si>
  <si>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</si>
  <si>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</si>
  <si>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</si>
  <si>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</si>
  <si>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</si>
  <si>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</si>
  <si>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</si>
  <si>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</si>
  <si>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</si>
  <si>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</si>
  <si>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</si>
  <si>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</si>
  <si>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</si>
  <si>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</si>
  <si>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</si>
  <si>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</si>
  <si>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</si>
  <si>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</si>
  <si>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</si>
  <si>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</si>
  <si>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</si>
  <si>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</si>
  <si>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</si>
  <si>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</si>
  <si>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</si>
  <si>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</si>
  <si>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</si>
  <si>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</si>
  <si>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</si>
  <si>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</si>
  <si>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</si>
  <si>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</si>
  <si>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</si>
  <si>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</si>
  <si>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</si>
  <si>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</si>
  <si>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</si>
  <si>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</si>
  <si>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</si>
  <si>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</si>
  <si>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</si>
  <si>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</si>
  <si>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</si>
  <si>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</si>
  <si>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</si>
  <si>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</si>
  <si>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</si>
  <si>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</si>
  <si>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</si>
  <si>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</si>
  <si>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</si>
  <si>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</si>
  <si>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</si>
  <si>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</si>
  <si>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</si>
  <si>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</si>
  <si>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</si>
  <si>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</si>
  <si>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</si>
  <si>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</si>
  <si>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</si>
  <si>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</si>
  <si>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</si>
  <si>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</si>
  <si>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</si>
  <si>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</si>
  <si>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</si>
  <si>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</si>
  <si>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</si>
  <si>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</si>
  <si>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</si>
  <si>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</si>
  <si>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</si>
  <si>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</si>
  <si>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</si>
  <si>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</si>
  <si>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</si>
  <si>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</si>
  <si>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</si>
  <si>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</si>
  <si>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</si>
  <si>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</si>
  <si>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</si>
  <si>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</si>
  <si>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</si>
  <si>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</si>
  <si>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</si>
  <si>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</si>
  <si>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</si>
  <si>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</si>
  <si>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</si>
  <si>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</si>
  <si>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</si>
  <si>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</si>
  <si>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</si>
  <si>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</si>
  <si>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</si>
  <si>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</si>
  <si>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</si>
  <si>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</si>
  <si>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</si>
  <si>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</si>
  <si>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</si>
  <si>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</si>
  <si>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</si>
  <si>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</si>
  <si>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</si>
  <si>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</si>
  <si>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</si>
  <si>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</si>
  <si>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</si>
  <si>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</si>
  <si>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</si>
  <si>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</si>
  <si>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</si>
  <si>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</si>
  <si>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</si>
  <si>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</si>
  <si>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</si>
  <si>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</si>
  <si>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</si>
  <si>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</si>
  <si>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</si>
  <si>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</si>
  <si>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</si>
  <si>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</si>
  <si>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</si>
  <si>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</si>
  <si>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</si>
  <si>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</si>
  <si>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</si>
  <si>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</si>
  <si>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</si>
  <si>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</si>
  <si>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</si>
  <si>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</si>
  <si>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</si>
  <si>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</si>
  <si>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</si>
  <si>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</si>
  <si>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</si>
  <si>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</si>
  <si>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</si>
  <si>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</si>
  <si>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</si>
  <si>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</si>
  <si>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</si>
  <si>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</si>
  <si>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</si>
  <si>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</si>
  <si>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</si>
  <si>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</si>
  <si>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</si>
  <si>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</si>
  <si>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</si>
  <si>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</si>
  <si>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</si>
  <si>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</si>
  <si>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</si>
  <si>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</si>
  <si>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</si>
  <si>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</si>
  <si>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</si>
  <si>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</si>
  <si>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</si>
  <si>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</si>
  <si>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</si>
  <si>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</si>
  <si>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</si>
  <si>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</si>
  <si>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</si>
  <si>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</si>
  <si>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</si>
  <si>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</si>
  <si>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</si>
  <si>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</si>
  <si>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</si>
  <si>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</si>
  <si>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</si>
  <si>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</si>
  <si>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</si>
  <si>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</si>
  <si>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</si>
  <si>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</si>
  <si>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</si>
  <si>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</si>
  <si>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</si>
  <si>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</si>
  <si>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</si>
  <si>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</si>
  <si>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</si>
  <si>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</si>
  <si>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</si>
  <si>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</si>
  <si>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</si>
  <si>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</si>
  <si>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</si>
  <si>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</si>
  <si>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</si>
  <si>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</si>
  <si>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</si>
  <si>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</si>
  <si>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</si>
  <si>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</si>
  <si>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</si>
  <si>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</si>
  <si>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</si>
  <si>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</si>
  <si>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</si>
  <si>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</si>
  <si>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</si>
  <si>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</si>
  <si>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</si>
  <si>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</si>
  <si>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</si>
  <si>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</si>
  <si>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</si>
  <si>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</si>
  <si>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</si>
  <si>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</si>
  <si>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</si>
  <si>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</si>
  <si>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</si>
  <si>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</si>
  <si>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</si>
  <si>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</si>
  <si>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</si>
  <si>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</si>
  <si>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</si>
  <si>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</si>
  <si>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</si>
  <si>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</si>
  <si>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</si>
  <si>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</si>
  <si>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</si>
  <si>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</si>
  <si>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</si>
  <si>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</si>
  <si>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</si>
  <si>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</si>
  <si>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</si>
  <si>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</si>
  <si>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</si>
  <si>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</si>
  <si>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</si>
  <si>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</si>
  <si>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</si>
  <si>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</si>
  <si>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</si>
  <si>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</si>
  <si>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</si>
  <si>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</si>
  <si>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</si>
  <si>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</si>
  <si>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</si>
  <si>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</si>
  <si>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</si>
  <si>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</si>
  <si>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</si>
  <si>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</si>
  <si>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</si>
  <si>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</si>
  <si>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</si>
  <si>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</si>
  <si>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</si>
  <si>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</si>
  <si>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</si>
  <si>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</si>
  <si>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</si>
  <si>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</si>
  <si>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</si>
  <si>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</si>
  <si>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</si>
  <si>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</si>
  <si>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</si>
  <si>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</si>
  <si>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</si>
  <si>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</si>
  <si>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</si>
  <si>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</si>
  <si>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</si>
  <si>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</si>
  <si>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</si>
  <si>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</si>
  <si>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</si>
  <si>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</si>
  <si>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</si>
  <si>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</si>
  <si>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</si>
  <si>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</si>
  <si>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</si>
  <si>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</si>
  <si>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</si>
  <si>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</si>
  <si>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</si>
  <si>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</si>
  <si>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</si>
  <si>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</si>
  <si>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</si>
  <si>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</si>
  <si>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</si>
  <si>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</si>
  <si>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</si>
  <si>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</si>
  <si>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</si>
  <si>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</si>
  <si>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</si>
  <si>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</si>
  <si>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</si>
  <si>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</si>
  <si>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</si>
  <si>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</si>
  <si>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</si>
  <si>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</si>
  <si>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</si>
  <si>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</si>
  <si>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</si>
  <si>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</si>
  <si>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</si>
  <si>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</si>
  <si>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</si>
  <si>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</si>
  <si>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</si>
  <si>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</si>
  <si>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</si>
  <si>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</si>
  <si>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</si>
  <si>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</si>
  <si>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</si>
  <si>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</si>
  <si>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</si>
  <si>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</si>
  <si>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</si>
  <si>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</si>
  <si>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</si>
  <si>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</si>
  <si>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</si>
  <si>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</si>
  <si>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</si>
  <si>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</si>
  <si>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</si>
  <si>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</si>
  <si>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</si>
  <si>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</si>
  <si>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</si>
  <si>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</si>
  <si>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</si>
  <si>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</si>
  <si>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</si>
  <si>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</si>
  <si>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</si>
  <si>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</si>
  <si>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</si>
  <si>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</si>
  <si>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</si>
  <si>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</si>
  <si>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</si>
  <si>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</si>
  <si>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</si>
  <si>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</si>
  <si>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</si>
  <si>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</si>
  <si>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</si>
  <si>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</si>
  <si>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</si>
  <si>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</si>
  <si>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</si>
  <si>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</si>
  <si>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</si>
  <si>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</si>
  <si>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</si>
  <si>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</si>
  <si>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</si>
  <si>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</si>
  <si>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</si>
  <si>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</si>
  <si>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</si>
  <si>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</si>
  <si>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</si>
  <si>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</si>
  <si>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</si>
  <si>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</si>
  <si>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</si>
  <si>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</si>
  <si>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</si>
  <si>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</si>
  <si>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</si>
  <si>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</si>
  <si>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</si>
  <si>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</si>
  <si>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</si>
  <si>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</si>
  <si>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</si>
  <si>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</si>
  <si>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</si>
  <si>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</si>
  <si>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</si>
  <si>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</si>
  <si>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</si>
  <si>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</si>
  <si>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</si>
  <si>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</si>
  <si>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</si>
  <si>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</si>
  <si>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</si>
  <si>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</si>
  <si>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</si>
  <si>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</si>
  <si>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</si>
  <si>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</si>
  <si>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</si>
  <si>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</si>
  <si>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</si>
  <si>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</si>
  <si>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</si>
  <si>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</si>
  <si>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</si>
  <si>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</si>
  <si>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</si>
  <si>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</si>
  <si>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</si>
  <si>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</si>
  <si>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</si>
  <si>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</si>
  <si>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</si>
  <si>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</si>
  <si>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</si>
  <si>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</si>
  <si>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</si>
  <si>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</si>
  <si>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</si>
  <si>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</si>
  <si>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</si>
  <si>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</si>
  <si>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</si>
  <si>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</si>
  <si>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</si>
  <si>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</si>
  <si>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</si>
  <si>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</si>
  <si>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</si>
  <si>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</si>
  <si>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</si>
  <si>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</si>
  <si>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</si>
  <si>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</si>
  <si>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</si>
  <si>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</si>
  <si>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</si>
  <si>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</si>
  <si>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</si>
  <si>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</si>
  <si>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</si>
  <si>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</si>
  <si>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</si>
  <si>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</si>
  <si>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</si>
  <si>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</si>
  <si>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</si>
  <si>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</si>
  <si>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</si>
  <si>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</si>
  <si>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</si>
  <si>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</si>
  <si>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</si>
  <si>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</si>
  <si>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</si>
  <si>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</si>
  <si>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</si>
  <si>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</si>
  <si>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</si>
  <si>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</si>
  <si>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</si>
  <si>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</si>
  <si>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</si>
  <si>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</si>
  <si>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</si>
  <si>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</si>
  <si>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</si>
  <si>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</si>
  <si>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</si>
  <si>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</si>
  <si>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</si>
  <si>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</si>
  <si>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</si>
  <si>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</si>
  <si>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</si>
  <si>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</si>
  <si>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</si>
  <si>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</si>
  <si>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</si>
  <si>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</si>
  <si>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</si>
  <si>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</si>
  <si>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</si>
  <si>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</si>
  <si>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</si>
  <si>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</si>
  <si>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</si>
  <si>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</si>
  <si>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</si>
  <si>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</si>
  <si>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</si>
  <si>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</si>
  <si>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</si>
  <si>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</si>
  <si>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</si>
  <si>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</si>
  <si>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</si>
  <si>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</si>
  <si>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</si>
  <si>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</si>
  <si>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</si>
  <si>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</si>
  <si>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</si>
  <si>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</si>
  <si>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</si>
  <si>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</si>
  <si>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</si>
  <si>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</si>
  <si>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</si>
  <si>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</si>
  <si>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</si>
  <si>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</si>
  <si>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</si>
  <si>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</si>
  <si>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</si>
  <si>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</si>
  <si>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</si>
  <si>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</si>
  <si>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</si>
  <si>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</si>
  <si>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</si>
  <si>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</si>
  <si>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</si>
  <si>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</si>
  <si>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</si>
  <si>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</si>
  <si>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</si>
  <si>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</si>
  <si>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</si>
  <si>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</si>
  <si>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</si>
  <si>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</si>
  <si>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</si>
  <si>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</si>
  <si>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</si>
  <si>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</si>
  <si>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</si>
  <si>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</si>
  <si>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</si>
  <si>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</si>
  <si>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</si>
  <si>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</si>
  <si>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</si>
  <si>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</si>
  <si>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</si>
  <si>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</si>
  <si>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</si>
  <si>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</si>
  <si>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</si>
  <si>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</si>
  <si>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</si>
  <si>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</si>
  <si>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</si>
  <si>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</si>
  <si>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</si>
  <si>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</si>
  <si>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</si>
  <si>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</si>
  <si>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</si>
  <si>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</si>
  <si>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</si>
  <si>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</si>
  <si>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</si>
  <si>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</si>
  <si>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</si>
  <si>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</si>
  <si>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</si>
  <si>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</si>
  <si>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</si>
  <si>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</si>
  <si>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</si>
  <si>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</si>
  <si>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</si>
  <si>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</si>
  <si>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</si>
  <si>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</si>
  <si>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</si>
  <si>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</si>
  <si>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</si>
  <si>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</si>
  <si>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</si>
  <si>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</si>
  <si>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</si>
  <si>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</si>
  <si>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</si>
  <si>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</si>
  <si>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</si>
  <si>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</si>
  <si>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</si>
  <si>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</si>
  <si>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</si>
  <si>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</si>
  <si>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</si>
  <si>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</si>
  <si>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</si>
  <si>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</si>
  <si>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</si>
  <si>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</si>
  <si>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</si>
  <si>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</si>
  <si>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</si>
  <si>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</si>
  <si>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</si>
  <si>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</si>
  <si>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</si>
  <si>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</si>
  <si>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</si>
  <si>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</si>
  <si>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</si>
  <si>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</si>
  <si>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</si>
  <si>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</si>
  <si>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</si>
  <si>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</si>
  <si>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</si>
  <si>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</si>
  <si>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</si>
  <si>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</si>
  <si>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</si>
  <si>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</si>
  <si>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</si>
  <si>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</si>
  <si>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</si>
  <si>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</si>
  <si>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</si>
  <si>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</si>
  <si>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</si>
  <si>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</si>
  <si>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</si>
  <si>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</si>
  <si>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</si>
  <si>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</si>
  <si>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</si>
  <si>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</si>
  <si>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</si>
  <si>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</si>
  <si>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</si>
  <si>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</si>
  <si>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</si>
  <si>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</si>
  <si>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</si>
  <si>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</si>
  <si>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</si>
  <si>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</si>
  <si>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</si>
  <si>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</si>
  <si>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</si>
  <si>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</si>
  <si>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</si>
  <si>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</si>
  <si>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</si>
  <si>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</si>
  <si>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</si>
  <si>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</si>
  <si>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</si>
  <si>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</si>
  <si>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</si>
  <si>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</si>
  <si>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</si>
  <si>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</si>
  <si>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</si>
  <si>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</si>
  <si>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</si>
  <si>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</si>
  <si>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</si>
  <si>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</si>
  <si>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</si>
  <si>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</si>
  <si>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</si>
  <si>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</si>
  <si>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</si>
  <si>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</si>
  <si>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</si>
  <si>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</si>
  <si>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</si>
  <si>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</si>
  <si>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</si>
  <si>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</si>
  <si>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</si>
  <si>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</si>
  <si>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</si>
  <si>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</si>
  <si>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</si>
  <si>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</si>
  <si>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</si>
  <si>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</si>
  <si>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</si>
  <si>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</si>
  <si>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</si>
  <si>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</si>
  <si>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</si>
  <si>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</si>
  <si>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</si>
  <si>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</si>
  <si>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</si>
  <si>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</si>
  <si>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</si>
  <si>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</si>
  <si>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</si>
  <si>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</si>
  <si>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</si>
  <si>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</si>
  <si>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</si>
  <si>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</si>
  <si>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</si>
  <si>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</si>
  <si>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</si>
  <si>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</si>
  <si>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</si>
  <si>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</si>
  <si>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</si>
  <si>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</si>
  <si>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</si>
  <si>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</si>
  <si>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</si>
  <si>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</si>
  <si>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</si>
  <si>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</si>
  <si>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</si>
  <si>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</si>
  <si>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</si>
  <si>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</si>
  <si>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</si>
  <si>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</si>
  <si>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</si>
  <si>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</si>
  <si>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</si>
  <si>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</si>
  <si>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</si>
  <si>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</si>
  <si>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</si>
  <si>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</si>
  <si>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</si>
  <si>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</si>
  <si>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</si>
  <si>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</si>
  <si>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</si>
  <si>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</si>
  <si>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</si>
  <si>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</si>
  <si>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</si>
  <si>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</si>
  <si>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</si>
  <si>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</si>
  <si>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</si>
  <si>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</si>
  <si>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</si>
  <si>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</si>
  <si>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</si>
  <si>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</si>
  <si>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</si>
  <si>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</si>
  <si>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</si>
  <si>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</si>
  <si>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</si>
  <si>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</si>
  <si>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</si>
  <si>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</si>
  <si>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</si>
  <si>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</si>
  <si>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</si>
  <si>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</si>
  <si>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</si>
  <si>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</si>
  <si>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</si>
  <si>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</si>
  <si>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</si>
  <si>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</si>
  <si>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</si>
  <si>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</si>
  <si>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</si>
  <si>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</si>
  <si>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</si>
  <si>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</si>
  <si>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</si>
  <si>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</si>
  <si>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</si>
  <si>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</si>
  <si>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</si>
  <si>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</si>
  <si>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</si>
  <si>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</si>
  <si>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</si>
  <si>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</si>
  <si>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</si>
  <si>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</si>
  <si>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</si>
  <si>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</si>
  <si>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</si>
  <si>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</si>
  <si>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</si>
  <si>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</si>
  <si>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</si>
  <si>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</si>
  <si>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</si>
  <si>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</si>
  <si>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</si>
  <si>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</si>
  <si>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</si>
  <si>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</si>
  <si>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</si>
  <si>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</si>
  <si>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</si>
  <si>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</si>
  <si>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</si>
  <si>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</si>
  <si>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</si>
  <si>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</si>
  <si>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</si>
  <si>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</si>
  <si>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</si>
  <si>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</si>
  <si>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</si>
  <si>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</si>
  <si>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</si>
  <si>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</si>
  <si>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</si>
  <si>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</si>
  <si>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</si>
  <si>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</si>
  <si>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</si>
  <si>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</si>
  <si>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</si>
  <si>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</si>
  <si>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</si>
  <si>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</si>
  <si>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</si>
  <si>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</si>
  <si>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</si>
  <si>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</si>
  <si>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</si>
  <si>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</si>
  <si>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</si>
  <si>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</si>
  <si>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</si>
  <si>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</si>
  <si>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</si>
  <si>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</si>
  <si>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</si>
  <si>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</si>
  <si>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</si>
  <si>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</si>
  <si>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</si>
  <si>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</si>
  <si>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</si>
  <si>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</si>
  <si>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</si>
  <si>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</si>
  <si>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</si>
  <si>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</si>
  <si>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</si>
  <si>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</si>
  <si>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</si>
  <si>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</si>
  <si>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</si>
  <si>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</si>
  <si>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</si>
  <si>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</si>
  <si>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</si>
  <si>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</si>
  <si>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</si>
  <si>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</si>
  <si>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</si>
  <si>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</si>
  <si>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</si>
  <si>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</si>
  <si>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</si>
  <si>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</si>
  <si>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</si>
  <si>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</si>
  <si>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</si>
  <si>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</si>
  <si>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</si>
  <si>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</si>
  <si>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</si>
  <si>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</si>
  <si>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</si>
  <si>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</si>
  <si>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</si>
  <si>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</si>
  <si>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</si>
  <si>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</si>
  <si>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</si>
  <si>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</si>
  <si>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</si>
  <si>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</si>
  <si>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</si>
  <si>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</si>
  <si>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</si>
  <si>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</si>
  <si>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</si>
  <si>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</si>
  <si>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</si>
  <si>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</si>
  <si>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</si>
  <si>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</si>
  <si>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</si>
  <si>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</si>
  <si>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</si>
  <si>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</si>
  <si>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</si>
  <si>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</si>
  <si>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</si>
  <si>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</si>
  <si>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</si>
  <si>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</si>
  <si>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</si>
  <si>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</si>
  <si>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</si>
  <si>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</si>
  <si>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</si>
  <si>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</si>
  <si>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</si>
  <si>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</si>
  <si>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</si>
  <si>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</si>
  <si>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</si>
  <si>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</si>
  <si>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</si>
  <si>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</si>
  <si>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</si>
  <si>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</si>
  <si>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</si>
  <si>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</si>
  <si>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</si>
  <si>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</si>
  <si>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</si>
  <si>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</si>
  <si>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</si>
  <si>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</si>
  <si>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</si>
  <si>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</si>
  <si>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</si>
  <si>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</si>
  <si>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</si>
  <si>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</si>
  <si>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</si>
  <si>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</si>
  <si>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</si>
  <si>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</si>
  <si>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</si>
  <si>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</si>
  <si>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</si>
  <si>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</si>
  <si>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</si>
  <si>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</si>
  <si>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</si>
  <si>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</si>
  <si>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</si>
  <si>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</si>
  <si>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</si>
  <si>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</si>
  <si>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</si>
  <si>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</si>
  <si>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</si>
  <si>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</si>
  <si>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</si>
  <si>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</si>
  <si>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</si>
  <si>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</si>
  <si>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</si>
  <si>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</si>
  <si>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</si>
  <si>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</si>
  <si>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</si>
  <si>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</si>
  <si>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</si>
  <si>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</si>
  <si>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</si>
  <si>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</si>
  <si>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</si>
  <si>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</si>
  <si>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</si>
  <si>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</si>
  <si>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</si>
  <si>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</si>
  <si>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</si>
  <si>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</si>
  <si>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</si>
  <si>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</si>
  <si>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</si>
  <si>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</si>
  <si>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</si>
  <si>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</si>
  <si>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</si>
  <si>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</si>
  <si>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</si>
  <si>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</si>
  <si>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</si>
  <si>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</si>
  <si>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</si>
  <si>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</si>
  <si>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</si>
  <si>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</si>
  <si>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</si>
  <si>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</si>
  <si>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</si>
  <si>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</si>
  <si>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</si>
  <si>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</si>
  <si>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</si>
  <si>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</si>
  <si>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</si>
  <si>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</si>
  <si>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</si>
  <si>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</si>
  <si>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</si>
  <si>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</si>
  <si>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</si>
  <si>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</si>
  <si>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</si>
  <si>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</si>
  <si>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</si>
  <si>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</si>
  <si>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</si>
  <si>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</si>
  <si>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</si>
  <si>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</si>
  <si>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</si>
  <si>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</si>
  <si>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</si>
  <si>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</si>
  <si>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</si>
  <si>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</si>
  <si>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</si>
  <si>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</si>
  <si>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</si>
  <si>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</si>
  <si>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</si>
  <si>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</si>
  <si>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</si>
  <si>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</si>
  <si>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</si>
  <si>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</si>
  <si>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</si>
  <si>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</si>
  <si>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</si>
  <si>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</si>
  <si>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</si>
  <si>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</si>
  <si>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</si>
  <si>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</si>
  <si>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</si>
  <si>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</si>
  <si>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</si>
  <si>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</si>
  <si>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</si>
  <si>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</si>
  <si>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</si>
  <si>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</si>
  <si>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</si>
  <si>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</si>
  <si>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</si>
  <si>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</si>
  <si>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</si>
  <si>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</si>
  <si>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</si>
  <si>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</si>
  <si>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</si>
  <si>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</si>
  <si>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</si>
  <si>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</si>
  <si>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</si>
  <si>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</si>
  <si>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</si>
  <si>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</si>
  <si>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</si>
  <si>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</si>
  <si>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</si>
  <si>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</si>
  <si>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</si>
  <si>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</si>
  <si>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</si>
  <si>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</si>
  <si>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</si>
  <si>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</si>
  <si>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</si>
  <si>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</si>
  <si>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</si>
  <si>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</si>
  <si>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</si>
  <si>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</si>
  <si>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</si>
  <si>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</si>
  <si>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</si>
  <si>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</si>
  <si>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</si>
  <si>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</si>
  <si>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</si>
  <si>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</si>
  <si>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</si>
  <si>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</si>
  <si>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</si>
  <si>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</si>
  <si>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</si>
  <si>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</si>
  <si>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</si>
  <si>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</si>
  <si>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</si>
  <si>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</si>
  <si>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</si>
  <si>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</si>
  <si>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</si>
  <si>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</si>
  <si>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</si>
  <si>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</si>
  <si>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</si>
  <si>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</si>
  <si>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</si>
  <si>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</si>
  <si>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</si>
  <si>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</si>
  <si>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</si>
  <si>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</si>
  <si>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</si>
  <si>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</si>
  <si>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</si>
  <si>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</si>
  <si>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</si>
  <si>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</si>
  <si>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</si>
  <si>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</si>
  <si>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</si>
  <si>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</si>
  <si>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</si>
  <si>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</si>
  <si>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</si>
  <si>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</si>
  <si>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</si>
  <si>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</si>
  <si>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</si>
  <si>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</si>
  <si>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</si>
  <si>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</si>
  <si>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</si>
  <si>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</si>
  <si>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</si>
  <si>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</si>
  <si>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</si>
  <si>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</si>
  <si>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</si>
  <si>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</si>
  <si>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</si>
  <si>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</si>
  <si>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</si>
  <si>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</si>
  <si>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</si>
  <si>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</si>
  <si>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</si>
  <si>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</si>
  <si>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</si>
  <si>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</si>
  <si>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</si>
  <si>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</si>
  <si>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</si>
  <si>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</si>
  <si>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</si>
  <si>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</si>
  <si>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</si>
  <si>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</si>
  <si>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</si>
  <si>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</si>
  <si>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</si>
  <si>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</si>
  <si>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</si>
  <si>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</si>
  <si>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</si>
  <si>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</si>
  <si>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</si>
  <si>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</si>
  <si>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</si>
  <si>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</si>
  <si>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</si>
  <si>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</si>
  <si>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</si>
  <si>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</si>
  <si>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</si>
  <si>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</si>
  <si>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</si>
  <si>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</si>
  <si>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</si>
  <si>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</si>
  <si>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</si>
  <si>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</si>
  <si>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</si>
  <si>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</si>
  <si>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</si>
  <si>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</si>
  <si>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</si>
  <si>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</si>
  <si>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</si>
  <si>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</si>
  <si>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</si>
  <si>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</si>
  <si>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</si>
  <si>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</si>
  <si>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</si>
  <si>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</si>
  <si>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</si>
  <si>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</si>
  <si>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</si>
  <si>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</si>
  <si>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</si>
  <si>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</si>
  <si>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</si>
  <si>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</si>
  <si>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</si>
  <si>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</si>
  <si>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</si>
  <si>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</si>
  <si>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</si>
  <si>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</si>
  <si>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</si>
  <si>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</si>
  <si>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</si>
  <si>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</si>
  <si>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</si>
  <si>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</si>
  <si>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</si>
  <si>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</si>
  <si>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</si>
  <si>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</si>
  <si>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</si>
  <si>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</si>
  <si>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</si>
  <si>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</si>
  <si>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</si>
  <si>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</si>
  <si>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</si>
  <si>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</si>
  <si>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</si>
  <si>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</si>
  <si>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</si>
  <si>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</si>
  <si>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</si>
  <si>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</si>
  <si>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</si>
  <si>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</si>
  <si>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</si>
  <si>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</si>
  <si>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</si>
  <si>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</si>
  <si>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</si>
  <si>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</si>
  <si>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</si>
  <si>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</si>
  <si>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</si>
  <si>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</si>
  <si>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</si>
  <si>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</si>
  <si>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</si>
  <si>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</si>
  <si>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</si>
  <si>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</si>
  <si>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</si>
  <si>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</si>
  <si>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</si>
  <si>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</si>
  <si>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</si>
  <si>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</si>
  <si>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</si>
  <si>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</si>
  <si>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</si>
  <si>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</si>
  <si>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</si>
  <si>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</si>
  <si>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</si>
  <si>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</si>
  <si>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</si>
  <si>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</si>
  <si>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</si>
  <si>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</si>
  <si>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</si>
  <si>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</si>
  <si>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</si>
  <si>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</si>
  <si>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</si>
  <si>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</si>
  <si>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</si>
  <si>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</si>
  <si>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</si>
  <si>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</si>
  <si>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</si>
  <si>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</si>
  <si>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</si>
  <si>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</si>
  <si>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</si>
  <si>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</si>
  <si>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</si>
  <si>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</si>
  <si>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</si>
  <si>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</si>
  <si>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</si>
  <si>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</si>
  <si>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</si>
  <si>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</si>
  <si>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</si>
  <si>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</si>
  <si>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</si>
  <si>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</si>
  <si>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</si>
  <si>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</si>
  <si>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</si>
  <si>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</si>
  <si>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</si>
  <si>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</si>
  <si>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</si>
  <si>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</si>
  <si>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</si>
  <si>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</si>
  <si>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</si>
  <si>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</si>
  <si>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</si>
  <si>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</si>
  <si>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</si>
  <si>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</si>
  <si>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</si>
  <si>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</si>
  <si>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</si>
  <si>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</si>
  <si>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</si>
  <si>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</si>
  <si>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</si>
  <si>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</si>
  <si>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</si>
  <si>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</si>
  <si>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</si>
  <si>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</si>
  <si>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</si>
  <si>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</si>
  <si>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</si>
  <si>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</si>
  <si>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</si>
  <si>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</si>
  <si>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</si>
  <si>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</si>
  <si>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</si>
  <si>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</si>
  <si>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</si>
  <si>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</si>
  <si>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</si>
  <si>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</si>
  <si>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</si>
  <si>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</si>
  <si>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</si>
  <si>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</si>
  <si>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</si>
  <si>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</si>
  <si>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</si>
  <si>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</si>
  <si>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</si>
  <si>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</si>
  <si>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</si>
  <si>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</si>
  <si>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</si>
  <si>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</si>
  <si>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</si>
  <si>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</si>
  <si>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</si>
  <si>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</si>
  <si>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</si>
  <si>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</si>
  <si>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</si>
  <si>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</si>
  <si>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</si>
  <si>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</si>
  <si>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</si>
  <si>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</si>
  <si>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</si>
  <si>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</si>
  <si>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</si>
  <si>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</si>
  <si>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</si>
  <si>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</si>
  <si>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</si>
  <si>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</si>
  <si>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</si>
  <si>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</si>
  <si>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</si>
  <si>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</si>
  <si>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</si>
  <si>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</si>
  <si>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</si>
  <si>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</si>
  <si>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</si>
  <si>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</si>
  <si>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</si>
  <si>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</si>
  <si>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</si>
  <si>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</si>
  <si>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</si>
  <si>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</si>
  <si>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</si>
  <si>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</si>
  <si>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</si>
  <si>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</si>
  <si>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</si>
  <si>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</si>
  <si>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</si>
  <si>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</si>
  <si>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</si>
  <si>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</si>
  <si>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</si>
  <si>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</si>
  <si>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</si>
  <si>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</si>
  <si>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</si>
  <si>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</si>
  <si>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</si>
  <si>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</si>
  <si>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</si>
  <si>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</si>
  <si>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</si>
  <si>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</si>
  <si>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</si>
  <si>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</si>
  <si>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</si>
  <si>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</si>
  <si>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</si>
  <si>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</si>
  <si>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</si>
  <si>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</si>
  <si>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</si>
  <si>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</si>
  <si>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</si>
  <si>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</si>
  <si>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</si>
  <si>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</si>
  <si>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</si>
  <si>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</si>
  <si>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</si>
  <si>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</si>
  <si>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</si>
  <si>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</si>
  <si>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</si>
  <si>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</si>
  <si>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</si>
  <si>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</si>
  <si>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</si>
  <si>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</si>
  <si>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</si>
  <si>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</si>
  <si>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</si>
  <si>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</si>
  <si>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</si>
  <si>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</si>
  <si>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</si>
  <si>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</si>
  <si>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</si>
  <si>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</si>
  <si>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</si>
  <si>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</si>
  <si>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</si>
  <si>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</si>
  <si>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</si>
  <si>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</si>
  <si>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</si>
  <si>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</si>
  <si>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</si>
  <si>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</si>
  <si>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</si>
  <si>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</si>
  <si>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</si>
  <si>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</si>
  <si>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</si>
  <si>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</si>
  <si>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</si>
  <si>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</si>
  <si>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</si>
  <si>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</si>
  <si>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</si>
  <si>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</si>
  <si>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</si>
  <si>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</si>
  <si>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</si>
  <si>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</si>
  <si>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</si>
  <si>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</si>
  <si>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</si>
  <si>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</si>
  <si>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</si>
  <si>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</si>
  <si>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</si>
  <si>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</si>
  <si>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</si>
  <si>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</si>
  <si>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</si>
  <si>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</si>
  <si>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</si>
  <si>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</si>
  <si>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</si>
  <si>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</si>
  <si>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</si>
  <si>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</si>
  <si>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</si>
  <si>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</si>
  <si>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</si>
  <si>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</si>
  <si>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</si>
  <si>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</si>
  <si>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</si>
  <si>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</si>
  <si>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</si>
  <si>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</si>
  <si>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</si>
  <si>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</si>
  <si>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</si>
  <si>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</si>
  <si>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</si>
  <si>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</si>
  <si>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</si>
  <si>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</si>
  <si>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</si>
  <si>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</si>
  <si>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</si>
  <si>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</si>
  <si>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</si>
  <si>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</si>
  <si>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</si>
  <si>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</si>
  <si>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</si>
  <si>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</si>
  <si>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</si>
  <si>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</si>
  <si>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</si>
  <si>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</si>
  <si>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</si>
  <si>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</si>
  <si>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</si>
  <si>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</si>
  <si>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</si>
  <si>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</si>
  <si>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</si>
  <si>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</si>
  <si>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</si>
  <si>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</si>
  <si>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</si>
  <si>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</si>
  <si>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</si>
  <si>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</si>
  <si>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</si>
  <si>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</si>
  <si>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</si>
  <si>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</si>
  <si>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</si>
  <si>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</si>
  <si>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</si>
  <si>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</si>
  <si>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</si>
  <si>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</si>
  <si>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</si>
  <si>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</si>
  <si>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</si>
  <si>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</si>
  <si>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</si>
  <si>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</si>
  <si>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</si>
  <si>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</si>
  <si>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</si>
  <si>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</si>
  <si>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</si>
  <si>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</si>
  <si>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</si>
  <si>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</si>
  <si>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</si>
  <si>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</si>
  <si>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</si>
  <si>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</si>
  <si>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</si>
  <si>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</si>
  <si>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</si>
  <si>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</si>
  <si>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</si>
  <si>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</si>
  <si>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</si>
  <si>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</si>
  <si>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</si>
  <si>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</si>
  <si>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</si>
  <si>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</si>
  <si>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</si>
  <si>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</si>
  <si>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</si>
  <si>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</si>
  <si>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</si>
  <si>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</si>
  <si>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</si>
  <si>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</si>
  <si>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</si>
  <si>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</si>
  <si>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</si>
  <si>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</si>
  <si>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</si>
  <si>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</si>
  <si>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</si>
  <si>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</si>
  <si>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</si>
  <si>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</si>
  <si>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</si>
  <si>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</si>
  <si>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</si>
  <si>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</si>
  <si>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</si>
  <si>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</si>
  <si>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</si>
  <si>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</si>
  <si>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</si>
  <si>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</si>
  <si>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</si>
  <si>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</si>
  <si>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</si>
  <si>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</si>
  <si>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</si>
  <si>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</si>
  <si>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</si>
  <si>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</si>
  <si>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</si>
  <si>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</si>
  <si>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</si>
  <si>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</si>
  <si>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</si>
  <si>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</si>
  <si>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</si>
  <si>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</si>
  <si>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</si>
  <si>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</si>
  <si>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</si>
  <si>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</si>
  <si>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</si>
  <si>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</si>
  <si>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</si>
  <si>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</si>
  <si>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</si>
  <si>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</si>
  <si>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</si>
  <si>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</si>
  <si>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</si>
  <si>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</si>
  <si>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</si>
  <si>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</si>
  <si>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</si>
  <si>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</si>
  <si>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</si>
  <si>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</si>
  <si>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</si>
  <si>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</si>
  <si>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</si>
  <si>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</si>
  <si>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</si>
  <si>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</si>
  <si>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</si>
  <si>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</si>
  <si>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</si>
  <si>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</si>
  <si>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</si>
  <si>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</si>
  <si>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</si>
  <si>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</si>
  <si>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</si>
  <si>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</si>
  <si>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</si>
  <si>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</si>
  <si>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</si>
  <si>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</si>
  <si>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</si>
  <si>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</si>
  <si>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</si>
  <si>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</si>
  <si>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</si>
  <si>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</si>
  <si>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</si>
  <si>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</si>
  <si>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</si>
  <si>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</si>
  <si>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</si>
  <si>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</si>
  <si>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</si>
  <si>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</si>
  <si>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</si>
  <si>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</si>
  <si>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</si>
  <si>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</si>
  <si>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</si>
  <si>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</si>
  <si>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</si>
  <si>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</si>
  <si>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</si>
  <si>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</si>
  <si>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</si>
  <si>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</si>
  <si>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</si>
  <si>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</si>
  <si>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</si>
  <si>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</si>
  <si>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</si>
  <si>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</si>
  <si>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</si>
  <si>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</si>
  <si>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</si>
  <si>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</si>
  <si>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</si>
  <si>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</si>
  <si>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</si>
  <si>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</si>
  <si>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</si>
  <si>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</si>
  <si>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</si>
  <si>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</si>
  <si>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</si>
  <si>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</si>
  <si>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</si>
  <si>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</si>
  <si>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</si>
  <si>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</si>
  <si>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</si>
  <si>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</si>
  <si>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</si>
  <si>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</si>
  <si>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</si>
  <si>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</si>
  <si>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</si>
  <si>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</si>
  <si>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</si>
  <si>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</si>
  <si>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</si>
  <si>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</si>
  <si>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</si>
  <si>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</si>
  <si>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</si>
  <si>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</si>
  <si>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</si>
  <si>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</si>
  <si>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</si>
  <si>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</si>
  <si>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</si>
  <si>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</si>
  <si>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</si>
  <si>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</si>
  <si>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</si>
  <si>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</si>
  <si>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</si>
  <si>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</si>
  <si>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</si>
  <si>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</si>
  <si>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</si>
  <si>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</si>
  <si>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</si>
  <si>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</si>
  <si>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</si>
  <si>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</si>
  <si>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</si>
  <si>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</si>
  <si>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</si>
  <si>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</si>
  <si>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</si>
  <si>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</si>
  <si>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</si>
  <si>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</si>
  <si>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</si>
  <si>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</si>
  <si>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</si>
  <si>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</si>
  <si>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</si>
  <si>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</si>
  <si>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</si>
  <si>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</si>
  <si>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</si>
  <si>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</si>
  <si>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</si>
  <si>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</si>
  <si>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</si>
  <si>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</si>
  <si>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</si>
  <si>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</si>
  <si>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</si>
  <si>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</si>
  <si>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</si>
  <si>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</si>
  <si>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</si>
  <si>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</si>
  <si>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</si>
  <si>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</si>
  <si>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</si>
  <si>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</si>
  <si>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</si>
  <si>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</si>
  <si>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</si>
  <si>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</si>
  <si>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</si>
  <si>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</si>
  <si>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</si>
  <si>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</si>
  <si>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</si>
  <si>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</si>
  <si>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</si>
  <si>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</si>
  <si>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</si>
  <si>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</si>
  <si>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</si>
  <si>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</si>
  <si>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</si>
  <si>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</si>
  <si>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</si>
  <si>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</si>
  <si>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</si>
  <si>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</si>
  <si>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</si>
  <si>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</si>
  <si>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</si>
  <si>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</si>
  <si>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</si>
  <si>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</si>
  <si>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</si>
  <si>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</si>
  <si>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</si>
  <si>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</si>
  <si>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</si>
  <si>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</si>
  <si>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</si>
  <si>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</si>
  <si>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</si>
  <si>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</si>
  <si>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</si>
  <si>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</si>
  <si>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</si>
  <si>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</si>
  <si>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</si>
  <si>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</si>
  <si>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</si>
  <si>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</si>
  <si>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</si>
  <si>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</si>
  <si>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</si>
  <si>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</si>
  <si>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</si>
  <si>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</si>
  <si>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</si>
  <si>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</si>
  <si>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</si>
  <si>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</si>
  <si>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</si>
  <si>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</si>
  <si>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</si>
  <si>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</si>
  <si>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</si>
  <si>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</si>
  <si>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</si>
  <si>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</si>
  <si>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</si>
  <si>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</si>
  <si>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</si>
  <si>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</si>
  <si>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</si>
  <si>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</si>
  <si>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</si>
  <si>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</si>
  <si>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</si>
  <si>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</si>
  <si>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</si>
  <si>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</si>
  <si>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</si>
  <si>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</si>
  <si>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</si>
  <si>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</si>
  <si>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</si>
  <si>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</si>
  <si>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</si>
  <si>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</si>
  <si>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</si>
  <si>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</si>
  <si>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</si>
  <si>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</si>
  <si>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</si>
  <si>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</si>
  <si>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</si>
  <si>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</si>
  <si>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</si>
  <si>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</si>
  <si>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</si>
  <si>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</si>
  <si>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</si>
  <si>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</si>
  <si>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</si>
  <si>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</si>
  <si>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</si>
  <si>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</si>
  <si>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</si>
  <si>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</si>
  <si>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</si>
  <si>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</si>
  <si>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</si>
  <si>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</si>
  <si>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</si>
  <si>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</si>
  <si>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</si>
  <si>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</si>
  <si>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</si>
  <si>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</si>
  <si>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</si>
  <si>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</si>
  <si>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</si>
  <si>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</si>
  <si>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</si>
  <si>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</si>
  <si>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</si>
  <si>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</si>
  <si>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</si>
  <si>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</si>
  <si>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</si>
  <si>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</si>
  <si>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</si>
  <si>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</si>
  <si>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</si>
  <si>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</si>
  <si>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</si>
  <si>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</si>
  <si>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</si>
  <si>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</si>
  <si>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</si>
  <si>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</si>
  <si>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</si>
  <si>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</si>
  <si>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</si>
  <si>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</si>
  <si>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</si>
  <si>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</si>
  <si>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</si>
  <si>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</si>
  <si>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</si>
  <si>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</si>
  <si>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</si>
  <si>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</si>
  <si>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</si>
  <si>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</si>
  <si>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</si>
  <si>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</si>
  <si>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</si>
  <si>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</si>
  <si>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</si>
  <si>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</si>
  <si>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</si>
  <si>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</si>
  <si>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</si>
  <si>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</si>
  <si>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</si>
  <si>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</si>
  <si>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</si>
  <si>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</si>
  <si>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</si>
  <si>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</si>
  <si>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</si>
  <si>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</si>
  <si>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</si>
  <si>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</si>
  <si>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</si>
  <si>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</si>
  <si>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</si>
  <si>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</si>
  <si>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</si>
  <si>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</si>
  <si>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</si>
  <si>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</si>
  <si>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</si>
  <si>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</si>
  <si>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</si>
  <si>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</si>
  <si>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</si>
  <si>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</si>
  <si>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</si>
  <si>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</si>
  <si>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</si>
  <si>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</si>
  <si>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</si>
  <si>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</si>
  <si>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</si>
  <si>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</si>
  <si>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</si>
  <si>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</si>
  <si>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</si>
  <si>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</si>
  <si>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</si>
  <si>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</si>
  <si>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</si>
  <si>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</si>
  <si>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</si>
  <si>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</si>
  <si>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</si>
  <si>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</si>
  <si>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</si>
  <si>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</si>
  <si>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</si>
  <si>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</si>
  <si>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</si>
  <si>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</si>
  <si>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</si>
  <si>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</si>
  <si>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</si>
  <si>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</si>
  <si>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</si>
  <si>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</si>
  <si>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</si>
  <si>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</si>
  <si>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</si>
  <si>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</si>
  <si>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</si>
  <si>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</si>
  <si>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</si>
  <si>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</si>
  <si>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</si>
  <si>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</si>
  <si>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</si>
  <si>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</si>
  <si>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</si>
  <si>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</si>
  <si>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</si>
  <si>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</si>
  <si>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</si>
  <si>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</si>
  <si>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</si>
  <si>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</si>
  <si>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</si>
  <si>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</si>
  <si>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</si>
  <si>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</si>
  <si>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</si>
  <si>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</si>
  <si>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</si>
  <si>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</si>
  <si>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</si>
  <si>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</si>
  <si>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</si>
  <si>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</si>
  <si>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</si>
  <si>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</si>
  <si>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</si>
  <si>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</si>
  <si>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</si>
  <si>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</si>
  <si>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</si>
  <si>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</si>
  <si>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</si>
  <si>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</si>
  <si>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</si>
  <si>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</si>
  <si>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</si>
  <si>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</si>
  <si>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</si>
  <si>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</si>
  <si>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</si>
  <si>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</si>
  <si>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</si>
  <si>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</si>
  <si>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</si>
  <si>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</si>
  <si>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</si>
  <si>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</si>
  <si>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</si>
  <si>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</si>
  <si>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</si>
  <si>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</si>
  <si>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</si>
  <si>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</si>
  <si>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</si>
  <si>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</si>
  <si>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</si>
  <si>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</si>
  <si>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</si>
  <si>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</si>
  <si>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</si>
  <si>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</si>
  <si>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</si>
  <si>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</si>
  <si>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</si>
  <si>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</si>
  <si>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</si>
  <si>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</si>
  <si>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</si>
  <si>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</si>
  <si>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</si>
  <si>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</si>
  <si>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</si>
  <si>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</si>
  <si>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</si>
  <si>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</si>
  <si>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</si>
  <si>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</si>
  <si>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</si>
  <si>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</si>
  <si>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</si>
  <si>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</si>
  <si>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</si>
  <si>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</si>
  <si>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</si>
  <si>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</si>
  <si>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</si>
  <si>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</si>
  <si>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</si>
  <si>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</si>
  <si>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</si>
  <si>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</si>
  <si>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</si>
  <si>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</si>
  <si>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</si>
  <si>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</si>
  <si>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</si>
  <si>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</si>
  <si>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</si>
  <si>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</si>
  <si>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</si>
  <si>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</si>
  <si>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</si>
  <si>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</si>
  <si>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</si>
  <si>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</si>
  <si>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</si>
  <si>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</si>
  <si>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</si>
  <si>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</si>
  <si>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</si>
  <si>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</si>
  <si>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</si>
  <si>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</si>
  <si>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</si>
  <si>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</si>
  <si>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</si>
  <si>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</si>
  <si>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</si>
  <si>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</si>
  <si>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</si>
  <si>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</si>
  <si>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</si>
  <si>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</si>
  <si>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</si>
  <si>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</si>
  <si>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</si>
  <si>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</si>
  <si>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</si>
  <si>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</si>
  <si>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</si>
  <si>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</si>
  <si>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</si>
  <si>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</si>
  <si>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</si>
  <si>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</si>
  <si>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</si>
  <si>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</si>
  <si>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</si>
  <si>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</si>
  <si>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</si>
  <si>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</si>
  <si>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</si>
  <si>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</si>
  <si>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</si>
  <si>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</si>
  <si>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</si>
  <si>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</si>
  <si>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</si>
  <si>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</si>
  <si>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</si>
  <si>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</si>
  <si>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</si>
  <si>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</si>
  <si>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</si>
  <si>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</si>
  <si>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</si>
  <si>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</si>
  <si>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</si>
  <si>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</si>
  <si>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</si>
  <si>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</si>
  <si>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</si>
  <si>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</si>
  <si>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</si>
  <si>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</si>
  <si>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</si>
  <si>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</si>
  <si>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</si>
  <si>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</si>
  <si>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</si>
  <si>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</si>
  <si>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</si>
  <si>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</si>
  <si>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</si>
  <si>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</si>
  <si>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</si>
  <si>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</si>
  <si>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</si>
  <si>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</si>
  <si>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</si>
  <si>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</si>
  <si>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</si>
  <si>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</si>
  <si>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</si>
  <si>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</si>
  <si>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</si>
  <si>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</si>
  <si>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</si>
  <si>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</si>
  <si>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</si>
  <si>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</si>
  <si>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</si>
  <si>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</si>
  <si>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</si>
  <si>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</si>
  <si>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</si>
  <si>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</si>
  <si>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</si>
  <si>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</si>
  <si>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</si>
  <si>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</si>
  <si>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</si>
  <si>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</si>
  <si>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</si>
  <si>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</si>
  <si>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</si>
  <si>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</si>
  <si>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</si>
  <si>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</si>
  <si>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</si>
  <si>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</si>
  <si>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</si>
  <si>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</si>
  <si>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</si>
  <si>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</si>
  <si>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</si>
  <si>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</si>
  <si>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</si>
  <si>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</si>
  <si>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</si>
  <si>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</si>
  <si>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</si>
  <si>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</si>
  <si>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</si>
  <si>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</si>
  <si>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</si>
  <si>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</si>
  <si>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</si>
  <si>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</si>
  <si>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</si>
  <si>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</si>
  <si>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</si>
  <si>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</si>
  <si>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</si>
  <si>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</si>
  <si>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</si>
  <si>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</si>
  <si>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</si>
  <si>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</si>
  <si>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</si>
  <si>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</si>
  <si>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</si>
  <si>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</si>
  <si>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</si>
  <si>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</si>
  <si>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</si>
  <si>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</si>
  <si>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</si>
  <si>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</si>
  <si>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</si>
  <si>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</si>
  <si>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</si>
  <si>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</si>
  <si>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</si>
  <si>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</si>
  <si>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</si>
  <si>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</si>
  <si>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</si>
  <si>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</si>
  <si>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</si>
  <si>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</si>
  <si>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</si>
  <si>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</si>
  <si>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</si>
  <si>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</si>
  <si>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</si>
  <si>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</si>
  <si>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</si>
  <si>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</si>
  <si>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</si>
  <si>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</si>
  <si>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</si>
  <si>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</si>
  <si>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</si>
  <si>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</si>
  <si>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</si>
  <si>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</si>
  <si>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</si>
  <si>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</si>
  <si>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</si>
  <si>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</si>
  <si>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</si>
  <si>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</si>
  <si>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</si>
  <si>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</si>
  <si>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</si>
  <si>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</si>
  <si>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</si>
  <si>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</si>
  <si>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</si>
  <si>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</si>
  <si>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</si>
  <si>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</si>
  <si>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</si>
  <si>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</si>
  <si>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</si>
  <si>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</si>
  <si>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</si>
  <si>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</si>
  <si>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</si>
  <si>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</si>
  <si>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</si>
  <si>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</si>
  <si>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</si>
  <si>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</si>
  <si>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</si>
  <si>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</si>
  <si>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</si>
  <si>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</si>
  <si>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</si>
  <si>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</si>
  <si>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</si>
  <si>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</si>
  <si>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</si>
  <si>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</si>
  <si>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</si>
  <si>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</si>
  <si>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</si>
  <si>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</si>
  <si>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</si>
  <si>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</si>
  <si>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</si>
  <si>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</si>
  <si>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</si>
  <si>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</si>
  <si>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</si>
  <si>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</si>
  <si>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</si>
  <si>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</si>
  <si>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</si>
  <si>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</si>
  <si>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</si>
  <si>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</si>
  <si>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</si>
  <si>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</si>
  <si>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</si>
  <si>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</si>
  <si>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</si>
  <si>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</si>
  <si>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</si>
  <si>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</si>
  <si>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</si>
  <si>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</si>
  <si>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</si>
  <si>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</si>
  <si>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</si>
  <si>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</si>
  <si>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</si>
  <si>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</si>
  <si>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</si>
  <si>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</si>
  <si>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</si>
  <si>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</si>
  <si>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</si>
  <si>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</si>
  <si>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</si>
  <si>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</si>
  <si>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</si>
  <si>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</si>
  <si>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</si>
  <si>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</si>
  <si>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</si>
  <si>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</si>
  <si>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</si>
  <si>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</si>
  <si>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</si>
  <si>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</si>
  <si>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</si>
  <si>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</si>
  <si>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</si>
  <si>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</si>
  <si>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</si>
  <si>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</si>
  <si>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</si>
  <si>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</si>
  <si>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</si>
  <si>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</si>
  <si>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</si>
  <si>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</si>
  <si>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</si>
  <si>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</si>
  <si>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</si>
  <si>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</si>
  <si>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</si>
  <si>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</si>
  <si>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</si>
  <si>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</si>
  <si>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</si>
  <si>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</si>
  <si>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</si>
  <si>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</si>
  <si>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</si>
  <si>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</si>
  <si>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</si>
  <si>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</si>
  <si>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</si>
  <si>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</si>
  <si>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</si>
  <si>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</si>
  <si>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</si>
  <si>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</si>
  <si>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</si>
  <si>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</si>
  <si>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</si>
  <si>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</si>
  <si>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</si>
  <si>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</si>
  <si>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</si>
  <si>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</si>
  <si>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</si>
  <si>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</si>
  <si>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</si>
  <si>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</si>
  <si>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</si>
  <si>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</si>
  <si>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</si>
  <si>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</si>
  <si>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</si>
  <si>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</si>
  <si>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</si>
  <si>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</si>
  <si>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</si>
  <si>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</si>
  <si>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</si>
  <si>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</si>
  <si>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</si>
  <si>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</si>
  <si>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</si>
  <si>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</si>
  <si>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</si>
  <si>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</si>
  <si>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</si>
  <si>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</si>
  <si>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</si>
  <si>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</si>
  <si>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</si>
  <si>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</si>
  <si>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</si>
  <si>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</si>
  <si>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</si>
  <si>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</si>
  <si>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</si>
  <si>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</si>
  <si>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</si>
  <si>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</si>
  <si>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</si>
  <si>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</si>
  <si>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</si>
  <si>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</si>
  <si>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</si>
  <si>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</si>
  <si>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</si>
  <si>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</si>
  <si>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</si>
  <si>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</si>
  <si>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</si>
  <si>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</si>
  <si>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</si>
  <si>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</si>
  <si>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</si>
  <si>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</si>
  <si>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</si>
  <si>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</si>
  <si>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</si>
  <si>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</si>
  <si>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</si>
  <si>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</si>
  <si>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</si>
  <si>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</si>
  <si>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</si>
  <si>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</si>
  <si>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</si>
  <si>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</si>
  <si>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</si>
  <si>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</si>
  <si>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</si>
  <si>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</si>
  <si>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</si>
  <si>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</si>
  <si>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</si>
  <si>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</si>
  <si>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</si>
  <si>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</si>
  <si>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</si>
  <si>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</si>
  <si>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</si>
  <si>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</si>
  <si>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</si>
  <si>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</si>
  <si>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</si>
  <si>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</si>
  <si>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</si>
  <si>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</si>
  <si>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</si>
  <si>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</si>
  <si>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</si>
  <si>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</si>
  <si>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</si>
  <si>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</si>
  <si>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</si>
  <si>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</si>
  <si>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</si>
  <si>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</si>
  <si>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</si>
  <si>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</si>
  <si>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</si>
  <si>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</si>
  <si>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</si>
  <si>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</si>
  <si>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</si>
  <si>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</si>
  <si>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</si>
  <si>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</si>
  <si>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</si>
  <si>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</si>
  <si>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</si>
  <si>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</si>
  <si>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</si>
  <si>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</si>
  <si>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</si>
  <si>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</si>
  <si>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</si>
  <si>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</si>
  <si>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</si>
  <si>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</si>
  <si>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</si>
  <si>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</si>
  <si>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</si>
  <si>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</si>
  <si>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</si>
  <si>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</si>
  <si>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</si>
  <si>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</si>
  <si>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</si>
  <si>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</si>
  <si>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</si>
  <si>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</si>
  <si>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</si>
  <si>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</si>
  <si>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</si>
  <si>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</si>
  <si>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</si>
  <si>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</si>
  <si>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</si>
  <si>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</si>
  <si>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</si>
  <si>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</si>
  <si>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</si>
  <si>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</si>
  <si>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</si>
  <si>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</si>
  <si>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</si>
  <si>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</si>
  <si>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</si>
  <si>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</si>
  <si>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</si>
  <si>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</si>
  <si>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</si>
  <si>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</si>
  <si>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</si>
  <si>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</si>
  <si>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</si>
  <si>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</si>
  <si>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</si>
  <si>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</si>
  <si>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</si>
  <si>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</si>
  <si>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</si>
  <si>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</si>
  <si>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</si>
  <si>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</si>
  <si>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</si>
  <si>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</si>
  <si>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</si>
  <si>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</si>
  <si>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</si>
  <si>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</si>
  <si>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</si>
  <si>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</si>
  <si>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</si>
  <si>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</si>
  <si>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</si>
  <si>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</si>
  <si>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</si>
  <si>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</si>
  <si>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</si>
  <si>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</si>
  <si>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</si>
  <si>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</si>
  <si>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</si>
  <si>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</si>
  <si>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</si>
  <si>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</si>
  <si>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</si>
  <si>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</si>
  <si>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</si>
  <si>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</si>
  <si>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</si>
  <si>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</si>
  <si>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</si>
  <si>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</si>
  <si>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</si>
  <si>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</si>
  <si>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</si>
  <si>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</si>
  <si>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</si>
  <si>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</si>
  <si>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</si>
  <si>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</si>
  <si>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</si>
  <si>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</si>
  <si>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</si>
  <si>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</si>
  <si>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</si>
  <si>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</si>
  <si>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</si>
  <si>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</si>
  <si>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</si>
  <si>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</si>
  <si>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</si>
  <si>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</si>
  <si>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</si>
  <si>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</si>
  <si>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</si>
  <si>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</si>
  <si>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</si>
  <si>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</si>
  <si>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</si>
  <si>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</si>
  <si>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</si>
  <si>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</si>
  <si>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</si>
  <si>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</si>
  <si>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</si>
  <si>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</si>
  <si>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</si>
  <si>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</si>
  <si>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</si>
  <si>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</si>
  <si>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</si>
  <si>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</si>
  <si>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</si>
  <si>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</si>
  <si>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</si>
  <si>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</si>
  <si>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</si>
  <si>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</si>
  <si>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</si>
  <si>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</si>
  <si>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</si>
  <si>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</si>
  <si>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</si>
  <si>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</si>
  <si>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</si>
  <si>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</si>
  <si>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</si>
  <si>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</si>
  <si>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</si>
  <si>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</si>
  <si>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</si>
  <si>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</si>
  <si>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</si>
  <si>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</si>
  <si>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</si>
  <si>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</si>
  <si>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</si>
  <si>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</si>
  <si>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</si>
  <si>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</si>
  <si>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</si>
  <si>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</si>
  <si>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</si>
  <si>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</si>
  <si>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</si>
  <si>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</si>
  <si>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</si>
  <si>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</si>
  <si>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</si>
  <si>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</si>
  <si>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</si>
  <si>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</si>
  <si>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</si>
  <si>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</si>
  <si>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</si>
  <si>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</si>
  <si>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</si>
  <si>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</si>
  <si>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</si>
  <si>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</si>
  <si>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</si>
  <si>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</si>
  <si>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</si>
  <si>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</si>
  <si>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</si>
  <si>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</si>
  <si>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</si>
  <si>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</si>
  <si>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</si>
  <si>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</si>
  <si>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</si>
  <si>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</si>
  <si>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</si>
  <si>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</si>
  <si>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</si>
  <si>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</si>
  <si>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</si>
  <si>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</si>
  <si>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</si>
  <si>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</si>
  <si>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</si>
  <si>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</si>
  <si>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</si>
  <si>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</si>
  <si>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</si>
  <si>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</si>
  <si>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</si>
  <si>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</si>
  <si>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</si>
  <si>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</si>
  <si>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</si>
  <si>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</si>
  <si>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</si>
  <si>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</si>
  <si>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</si>
  <si>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</si>
  <si>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</si>
  <si>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</si>
  <si>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</si>
  <si>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</si>
  <si>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</si>
  <si>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</si>
  <si>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</si>
  <si>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</si>
  <si>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</si>
  <si>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</si>
  <si>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</si>
  <si>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</si>
  <si>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</si>
  <si>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</si>
  <si>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</si>
  <si>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</si>
  <si>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</si>
  <si>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</si>
  <si>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</si>
  <si>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</si>
  <si>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</si>
  <si>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</si>
  <si>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</si>
  <si>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</si>
  <si>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</si>
  <si>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</si>
  <si>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</si>
  <si>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</si>
  <si>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</si>
  <si>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</si>
  <si>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</si>
  <si>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</si>
  <si>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</si>
  <si>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</si>
  <si>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</si>
  <si>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</si>
  <si>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</si>
  <si>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</si>
  <si>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</si>
  <si>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</si>
  <si>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</si>
  <si>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</si>
  <si>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</si>
  <si>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</si>
  <si>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</si>
  <si>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</si>
  <si>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</si>
  <si>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</si>
  <si>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</si>
  <si>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</si>
  <si>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</si>
  <si>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</si>
  <si>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</si>
  <si>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</si>
  <si>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</si>
  <si>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</si>
  <si>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</si>
  <si>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</si>
  <si>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</si>
  <si>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</si>
  <si>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</si>
  <si>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</si>
  <si>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</si>
  <si>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</si>
  <si>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</si>
  <si>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</si>
  <si>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</si>
  <si>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</si>
  <si>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</si>
  <si>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</si>
  <si>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</si>
  <si>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</si>
  <si>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</si>
  <si>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</si>
  <si>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</si>
  <si>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</si>
  <si>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</si>
  <si>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</si>
  <si>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</si>
  <si>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</si>
  <si>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</si>
  <si>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</si>
  <si>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</si>
  <si>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</si>
  <si>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</si>
  <si>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</si>
  <si>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</si>
  <si>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</si>
  <si>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</si>
  <si>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</si>
  <si>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</si>
  <si>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</si>
  <si>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</si>
  <si>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</si>
  <si>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</si>
  <si>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</si>
  <si>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</si>
  <si>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</si>
  <si>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</si>
  <si>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</si>
  <si>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</si>
  <si>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</si>
  <si>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</si>
  <si>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</si>
  <si>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</si>
  <si>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</si>
  <si>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</si>
  <si>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</si>
  <si>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</si>
  <si>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</si>
  <si>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</si>
  <si>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</si>
  <si>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</si>
  <si>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</si>
  <si>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</si>
  <si>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</si>
  <si>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</si>
  <si>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</si>
  <si>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</si>
  <si>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</si>
  <si>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</si>
  <si>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</si>
  <si>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</si>
  <si>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</si>
  <si>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</si>
  <si>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</si>
  <si>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</si>
  <si>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</si>
  <si>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</si>
  <si>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</si>
  <si>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</si>
  <si>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</si>
  <si>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</si>
  <si>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</si>
  <si>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</si>
  <si>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</si>
  <si>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</si>
  <si>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</si>
  <si>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</si>
  <si>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</si>
  <si>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</si>
  <si>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</si>
  <si>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</si>
  <si>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</si>
  <si>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</si>
  <si>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</si>
  <si>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</si>
  <si>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</si>
  <si>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</si>
  <si>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</si>
  <si>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</si>
  <si>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</si>
  <si>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</si>
  <si>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</si>
  <si>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</si>
  <si>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</si>
  <si>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</si>
  <si>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</si>
  <si>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</si>
  <si>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</si>
  <si>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</si>
  <si>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</si>
  <si>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</si>
  <si>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</si>
  <si>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</si>
  <si>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</si>
  <si>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</si>
  <si>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</si>
  <si>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</si>
  <si>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</si>
  <si>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</si>
  <si>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</si>
  <si>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</si>
  <si>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</si>
  <si>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</si>
  <si>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</si>
  <si>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</si>
  <si>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</si>
  <si>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</si>
  <si>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</si>
  <si>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</si>
  <si>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</si>
  <si>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</si>
  <si>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</si>
  <si>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</si>
  <si>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</si>
  <si>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</si>
  <si>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</si>
  <si>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</si>
  <si>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</si>
  <si>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</si>
  <si>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</si>
  <si>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</si>
  <si>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</si>
  <si>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</si>
  <si>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</si>
  <si>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</si>
  <si>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</si>
  <si>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</si>
  <si>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</si>
  <si>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</si>
  <si>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</si>
  <si>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</si>
  <si>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</si>
  <si>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</si>
  <si>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</si>
  <si>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</si>
  <si>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</si>
  <si>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</si>
  <si>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</si>
  <si>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</si>
  <si>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</si>
  <si>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</si>
  <si>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</si>
  <si>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</si>
  <si>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</si>
  <si>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</si>
  <si>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</si>
  <si>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</si>
  <si>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</si>
  <si>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</si>
  <si>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</si>
  <si>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</si>
  <si>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</si>
  <si>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</si>
  <si>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</si>
  <si>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</si>
  <si>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</si>
  <si>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</si>
  <si>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</si>
  <si>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</si>
  <si>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</si>
  <si>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</si>
  <si>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</si>
  <si>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</si>
  <si>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</si>
  <si>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</si>
  <si>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</si>
  <si>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</si>
  <si>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</si>
  <si>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</si>
  <si>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</si>
  <si>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</si>
  <si>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</si>
  <si>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</si>
  <si>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</si>
  <si>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</si>
  <si>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</si>
  <si>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</si>
  <si>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</si>
  <si>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</si>
  <si>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</si>
  <si>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</si>
  <si>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</si>
  <si>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</si>
  <si>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</si>
  <si>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</si>
  <si>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</si>
  <si>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</si>
  <si>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</si>
  <si>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</si>
  <si>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</si>
  <si>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</si>
  <si>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</si>
  <si>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</si>
  <si>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</si>
  <si>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</si>
  <si>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</si>
  <si>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</si>
  <si>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</si>
  <si>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</si>
  <si>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</si>
  <si>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</si>
  <si>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</si>
  <si>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</si>
  <si>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</si>
  <si>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</si>
  <si>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</si>
  <si>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</si>
  <si>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</si>
  <si>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</si>
  <si>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</si>
  <si>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</si>
  <si>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</si>
  <si>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</si>
  <si>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</si>
  <si>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</si>
  <si>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</si>
  <si>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</si>
  <si>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</si>
  <si>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</si>
  <si>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</si>
  <si>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</si>
  <si>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</si>
  <si>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</si>
  <si>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</si>
  <si>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</si>
  <si>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</si>
  <si>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</si>
  <si>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</si>
  <si>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</si>
  <si>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</si>
  <si>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</si>
  <si>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</si>
  <si>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</si>
  <si>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</si>
  <si>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</si>
  <si>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</si>
  <si>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</si>
  <si>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</si>
  <si>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</si>
  <si>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</si>
  <si>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</si>
  <si>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</si>
  <si>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</si>
  <si>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</si>
  <si>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</si>
  <si>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</si>
  <si>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</si>
  <si>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</si>
  <si>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</si>
  <si>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</si>
  <si>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</si>
  <si>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</si>
  <si>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</si>
  <si>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</si>
  <si>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</si>
  <si>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</si>
  <si>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</si>
  <si>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</si>
  <si>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</si>
  <si>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</si>
  <si>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</si>
  <si>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</si>
  <si>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</si>
  <si>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</si>
  <si>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</si>
  <si>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</si>
  <si>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</si>
  <si>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</si>
  <si>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</si>
  <si>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</si>
  <si>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</si>
  <si>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</si>
  <si>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</si>
  <si>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</si>
  <si>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</si>
  <si>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</si>
  <si>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</si>
  <si>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</si>
  <si>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</si>
  <si>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</si>
  <si>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</si>
  <si>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</si>
  <si>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</si>
  <si>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</si>
  <si>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</si>
  <si>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</si>
  <si>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</si>
  <si>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</si>
  <si>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</si>
  <si>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</si>
  <si>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</si>
  <si>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</si>
  <si>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</si>
  <si>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</si>
  <si>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</si>
  <si>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</si>
  <si>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</si>
  <si>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</si>
  <si>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</si>
  <si>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</si>
  <si>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</si>
  <si>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</si>
  <si>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</si>
  <si>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</si>
  <si>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</si>
  <si>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</si>
  <si>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</si>
  <si>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</si>
  <si>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</si>
  <si>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</si>
  <si>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</si>
  <si>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</si>
  <si>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</si>
  <si>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</si>
  <si>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</si>
  <si>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</si>
  <si>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</si>
  <si>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</si>
  <si>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</si>
  <si>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</si>
  <si>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</si>
  <si>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</si>
  <si>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</si>
  <si>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</si>
  <si>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</si>
  <si>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</si>
  <si>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</si>
  <si>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</si>
  <si>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</si>
  <si>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</si>
  <si>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</si>
  <si>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</si>
  <si>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</si>
  <si>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</si>
  <si>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</si>
  <si>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</si>
  <si>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</si>
  <si>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</si>
  <si>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</si>
  <si>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</si>
  <si>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</si>
  <si>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</si>
  <si>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</si>
  <si>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</si>
  <si>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</si>
  <si>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</si>
  <si>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</si>
  <si>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</si>
  <si>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</si>
  <si>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</si>
  <si>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</si>
  <si>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</si>
  <si>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</si>
  <si>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</si>
  <si>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</si>
  <si>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</si>
  <si>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</si>
  <si>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</si>
  <si>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</si>
  <si>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</si>
  <si>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</si>
  <si>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</si>
  <si>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</si>
  <si>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</si>
  <si>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</si>
  <si>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</si>
  <si>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</si>
  <si>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</si>
  <si>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</si>
  <si>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</si>
  <si>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</si>
  <si>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</si>
  <si>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</si>
  <si>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</si>
  <si>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</si>
  <si>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</si>
  <si>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</si>
  <si>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</si>
  <si>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</si>
  <si>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</si>
  <si>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</si>
  <si>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</si>
  <si>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</si>
  <si>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</si>
  <si>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</si>
  <si>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</si>
  <si>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</si>
  <si>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</si>
  <si>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</si>
  <si>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</si>
  <si>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</si>
  <si>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</si>
  <si>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</si>
  <si>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</si>
  <si>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</si>
  <si>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</si>
  <si>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</si>
  <si>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</si>
  <si>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</si>
  <si>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</si>
  <si>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</si>
  <si>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</si>
  <si>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</si>
  <si>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</si>
  <si>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</si>
  <si>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</si>
  <si>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</si>
  <si>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</si>
  <si>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</si>
  <si>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</si>
  <si>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</si>
  <si>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</si>
  <si>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</si>
  <si>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</si>
  <si>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</si>
  <si>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</si>
  <si>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</si>
  <si>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</si>
  <si>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</si>
  <si>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</si>
  <si>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</si>
  <si>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</si>
  <si>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</si>
  <si>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</si>
  <si>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</si>
  <si>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</si>
  <si>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</si>
  <si>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</si>
  <si>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</si>
  <si>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</si>
  <si>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</si>
  <si>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</si>
  <si>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</si>
  <si>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</si>
  <si>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</si>
  <si>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</si>
  <si>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</si>
  <si>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</si>
  <si>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</si>
  <si>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</si>
  <si>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</si>
  <si>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</si>
  <si>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</si>
  <si>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</si>
  <si>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</si>
  <si>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</si>
  <si>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</si>
  <si>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</si>
  <si>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</si>
  <si>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</si>
  <si>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</si>
  <si>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</si>
  <si>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</si>
  <si>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</si>
  <si>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</si>
  <si>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</si>
  <si>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</si>
  <si>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</si>
  <si>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</si>
  <si>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</si>
  <si>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</si>
  <si>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</si>
  <si>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</si>
  <si>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</si>
  <si>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</si>
  <si>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</si>
  <si>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</si>
  <si>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</si>
  <si>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</si>
  <si>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</si>
  <si>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</si>
  <si>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</si>
  <si>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</si>
  <si>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</si>
  <si>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</si>
  <si>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</si>
  <si>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</si>
  <si>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</si>
  <si>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</si>
  <si>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</si>
  <si>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</si>
  <si>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</si>
  <si>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</si>
  <si>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</si>
  <si>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</si>
  <si>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</si>
  <si>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</si>
  <si>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</si>
  <si>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</si>
  <si>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</si>
  <si>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</si>
  <si>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</si>
  <si>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</si>
  <si>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</si>
  <si>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</si>
  <si>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</si>
  <si>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</si>
  <si>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</si>
  <si>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</si>
  <si>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</si>
  <si>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</si>
  <si>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</si>
  <si>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</si>
  <si>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</si>
  <si>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</si>
  <si>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</si>
  <si>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</si>
  <si>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</si>
  <si>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</si>
  <si>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</si>
  <si>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</si>
  <si>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</si>
  <si>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</si>
  <si>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</si>
  <si>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</si>
  <si>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</si>
  <si>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</si>
  <si>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</si>
  <si>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</si>
  <si>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</si>
  <si>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</si>
  <si>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</si>
  <si>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</si>
  <si>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</si>
  <si>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</si>
  <si>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</si>
  <si>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</si>
  <si>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</si>
  <si>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</si>
  <si>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</si>
  <si>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</si>
  <si>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</si>
  <si>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</si>
  <si>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</si>
  <si>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</si>
  <si>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</si>
  <si>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</si>
  <si>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</si>
  <si>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</si>
  <si>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</si>
  <si>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</si>
  <si>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</si>
  <si>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</si>
  <si>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</si>
  <si>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</si>
  <si>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</si>
  <si>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</si>
  <si>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</si>
  <si>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</si>
  <si>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</si>
  <si>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</si>
  <si>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</si>
  <si>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</si>
  <si>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</si>
  <si>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</si>
  <si>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</si>
  <si>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</si>
  <si>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</si>
  <si>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</si>
  <si>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</si>
  <si>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</si>
  <si>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</si>
  <si>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</si>
  <si>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</si>
  <si>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</si>
  <si>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</si>
  <si>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</si>
  <si>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</si>
  <si>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</si>
  <si>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</si>
  <si>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</si>
  <si>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</si>
  <si>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</si>
  <si>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</si>
  <si>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</si>
  <si>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</si>
  <si>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</si>
  <si>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</si>
  <si>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</si>
  <si>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</si>
  <si>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</si>
  <si>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</si>
  <si>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</si>
  <si>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</si>
  <si>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</si>
  <si>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</si>
  <si>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</si>
  <si>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</si>
  <si>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</si>
  <si>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</si>
  <si>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</si>
  <si>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</si>
  <si>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</si>
  <si>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</si>
  <si>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</si>
  <si>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</si>
  <si>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</si>
  <si>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</si>
  <si>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</si>
  <si>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</si>
  <si>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</si>
  <si>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</si>
  <si>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</si>
  <si>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</si>
  <si>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</si>
  <si>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</si>
  <si>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</si>
  <si>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</si>
  <si>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</si>
  <si>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</si>
  <si>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</si>
  <si>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</si>
  <si>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</si>
  <si>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</si>
  <si>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</si>
  <si>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</si>
  <si>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</si>
  <si>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</si>
  <si>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</si>
  <si>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</si>
  <si>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</si>
  <si>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</si>
  <si>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</si>
  <si>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</si>
  <si>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</si>
  <si>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</si>
  <si>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</si>
  <si>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</si>
  <si>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</si>
  <si>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</si>
  <si>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</si>
  <si>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</si>
  <si>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</si>
  <si>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</si>
  <si>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</si>
  <si>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</si>
  <si>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</si>
  <si>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</si>
  <si>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</si>
  <si>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</si>
  <si>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</si>
  <si>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</si>
  <si>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</si>
  <si>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</si>
  <si>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</si>
  <si>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</si>
  <si>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</si>
  <si>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</si>
  <si>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</si>
  <si>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</si>
  <si>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</si>
  <si>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</si>
  <si>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</si>
  <si>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</si>
  <si>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</si>
  <si>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</si>
  <si>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</si>
  <si>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</si>
  <si>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</si>
  <si>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</si>
  <si>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</si>
  <si>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</si>
  <si>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</si>
  <si>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</si>
  <si>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</si>
  <si>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</si>
  <si>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</si>
  <si>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</si>
  <si>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</si>
  <si>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</si>
  <si>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</si>
  <si>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</si>
  <si>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</si>
  <si>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</si>
  <si>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</si>
  <si>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</si>
  <si>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</si>
  <si>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</si>
  <si>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</si>
  <si>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</si>
  <si>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</si>
  <si>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</si>
  <si>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</si>
  <si>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</si>
  <si>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</si>
  <si>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</si>
  <si>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</si>
  <si>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</si>
  <si>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</si>
  <si>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</si>
  <si>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</si>
  <si>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</si>
  <si>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</si>
  <si>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</si>
  <si>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</si>
  <si>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</si>
  <si>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</si>
  <si>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</si>
  <si>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</si>
  <si>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</si>
  <si>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</si>
  <si>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</si>
  <si>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</si>
  <si>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</si>
  <si>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</si>
  <si>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</si>
  <si>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</si>
  <si>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</si>
  <si>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</si>
  <si>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</si>
  <si>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</si>
  <si>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</si>
  <si>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</si>
  <si>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</si>
  <si>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</si>
  <si>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</si>
  <si>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</si>
  <si>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</si>
  <si>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</si>
  <si>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</si>
  <si>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</si>
  <si>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</si>
  <si>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</si>
  <si>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</si>
  <si>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</si>
  <si>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</si>
  <si>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</si>
  <si>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</si>
  <si>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</si>
  <si>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</si>
  <si>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</si>
  <si>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</si>
  <si>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</si>
  <si>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</si>
  <si>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</si>
  <si>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</si>
  <si>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</si>
  <si>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</si>
  <si>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</si>
  <si>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</si>
  <si>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</si>
  <si>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</si>
  <si>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</si>
  <si>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</si>
  <si>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</si>
  <si>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</si>
  <si>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</si>
  <si>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</si>
  <si>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</si>
  <si>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</si>
  <si>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</si>
  <si>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</si>
  <si>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</si>
  <si>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</si>
  <si>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</si>
  <si>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</si>
  <si>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</si>
  <si>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</si>
  <si>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</si>
  <si>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</si>
  <si>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</si>
  <si>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</si>
  <si>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</si>
  <si>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</si>
  <si>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</si>
  <si>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</si>
  <si>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</si>
  <si>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</si>
  <si>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</si>
  <si>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</si>
  <si>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</si>
  <si>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</si>
  <si>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</si>
  <si>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</si>
  <si>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</si>
  <si>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</si>
  <si>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</si>
  <si>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</si>
  <si>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</si>
  <si>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</si>
  <si>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</si>
  <si>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</si>
  <si>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</si>
  <si>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</si>
  <si>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</si>
  <si>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</si>
  <si>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</si>
  <si>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</si>
  <si>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</si>
  <si>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</si>
  <si>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</si>
  <si>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</si>
  <si>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</si>
  <si>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</si>
  <si>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</si>
  <si>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</si>
  <si>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</si>
  <si>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</si>
  <si>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</si>
  <si>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</si>
  <si>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</si>
  <si>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</si>
  <si>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</si>
  <si>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</si>
  <si>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</si>
  <si>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</si>
  <si>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</si>
  <si>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</si>
  <si>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</si>
  <si>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</si>
  <si>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</si>
  <si>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</si>
  <si>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</si>
  <si>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</si>
  <si>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</si>
  <si>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</si>
  <si>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</si>
  <si>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</si>
  <si>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</si>
  <si>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</si>
  <si>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</si>
  <si>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</si>
  <si>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</si>
  <si>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</si>
  <si>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</si>
  <si>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</si>
  <si>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</si>
  <si>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</si>
  <si>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</si>
  <si>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</si>
  <si>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</si>
  <si>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</si>
  <si>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</si>
  <si>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</si>
  <si>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</si>
  <si>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</si>
  <si>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</si>
  <si>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</si>
  <si>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</si>
  <si>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</si>
  <si>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</si>
  <si>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</si>
  <si>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</si>
  <si>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</si>
  <si>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</si>
  <si>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</si>
  <si>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</si>
  <si>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</si>
  <si>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</si>
  <si>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</si>
  <si>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</si>
  <si>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</si>
  <si>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</si>
  <si>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</si>
  <si>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</si>
  <si>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</si>
  <si>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</si>
  <si>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</si>
  <si>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</si>
  <si>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</si>
  <si>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</si>
  <si>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</si>
  <si>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</si>
  <si>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</si>
  <si>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</si>
  <si>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</si>
  <si>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</si>
  <si>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</si>
  <si>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</si>
  <si>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</si>
  <si>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</si>
  <si>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</si>
  <si>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</si>
  <si>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</si>
  <si>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</si>
  <si>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</si>
  <si>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</si>
  <si>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</si>
  <si>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</si>
  <si>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</si>
  <si>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</si>
  <si>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</si>
  <si>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</si>
  <si>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</si>
  <si>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</si>
  <si>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</si>
  <si>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</si>
  <si>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</si>
  <si>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</si>
  <si>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</si>
  <si>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</si>
  <si>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</si>
  <si>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</si>
  <si>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</si>
  <si>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</si>
  <si>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</si>
  <si>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</si>
  <si>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</si>
  <si>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</si>
  <si>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</si>
  <si>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</si>
  <si>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</si>
  <si>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</si>
  <si>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</si>
  <si>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</si>
  <si>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</si>
  <si>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</si>
  <si>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</si>
  <si>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</si>
  <si>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</si>
  <si>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</si>
  <si>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</si>
  <si>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</si>
  <si>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</si>
  <si>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</si>
  <si>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</si>
  <si>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</si>
  <si>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</si>
  <si>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</si>
  <si>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</si>
  <si>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</si>
  <si>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</si>
  <si>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</si>
  <si>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</si>
  <si>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</si>
  <si>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</si>
  <si>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</si>
  <si>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</si>
  <si>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</si>
  <si>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</si>
  <si>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</si>
  <si>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</si>
  <si>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</si>
  <si>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</si>
  <si>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</si>
  <si>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</si>
  <si>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</si>
  <si>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</si>
  <si>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</si>
  <si>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</si>
  <si>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</si>
  <si>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</si>
  <si>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</si>
  <si>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</si>
  <si>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</si>
  <si>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</si>
  <si>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</si>
  <si>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</si>
  <si>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</si>
  <si>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</si>
  <si>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</si>
  <si>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</si>
  <si>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</si>
  <si>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</si>
  <si>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</si>
  <si>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</si>
  <si>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</si>
  <si>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</si>
  <si>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</si>
  <si>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</si>
  <si>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</si>
  <si>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</si>
  <si>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</si>
  <si>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</si>
  <si>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</si>
  <si>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</si>
  <si>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</si>
  <si>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</si>
  <si>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</si>
  <si>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</si>
  <si>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</si>
  <si>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</si>
  <si>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</si>
  <si>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</si>
  <si>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</si>
  <si>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</si>
  <si>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</si>
  <si>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</si>
  <si>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</si>
  <si>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</si>
  <si>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</si>
  <si>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</si>
  <si>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</si>
  <si>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</si>
  <si>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</si>
  <si>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</si>
  <si>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</si>
  <si>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</si>
  <si>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</si>
  <si>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</si>
  <si>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</si>
  <si>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</si>
  <si>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</si>
  <si>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</si>
  <si>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</si>
  <si>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</si>
  <si>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</si>
  <si>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</si>
  <si>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</si>
  <si>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</si>
  <si>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</si>
  <si>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</si>
  <si>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</si>
  <si>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</si>
  <si>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</si>
  <si>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</si>
  <si>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</si>
  <si>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</si>
  <si>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</si>
  <si>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</si>
  <si>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</si>
  <si>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</si>
  <si>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</si>
  <si>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</si>
  <si>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</si>
  <si>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</si>
  <si>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</si>
  <si>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</si>
  <si>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</si>
  <si>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</si>
  <si>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</si>
  <si>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</si>
  <si>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</si>
  <si>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</si>
  <si>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</si>
  <si>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</si>
  <si>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</si>
  <si>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</si>
  <si>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</si>
  <si>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</si>
  <si>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</si>
  <si>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</si>
  <si>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</si>
  <si>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</si>
  <si>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</si>
  <si>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</si>
  <si>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</si>
  <si>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</si>
  <si>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</si>
  <si>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</si>
  <si>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</si>
  <si>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</si>
  <si>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</si>
  <si>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</si>
  <si>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</si>
  <si>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</si>
  <si>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</si>
  <si>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</si>
  <si>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</si>
  <si>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</si>
  <si>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</si>
  <si>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</si>
  <si>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</si>
  <si>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</si>
  <si>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</si>
  <si>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</si>
  <si>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</si>
  <si>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</si>
  <si>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</si>
  <si>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</si>
  <si>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</si>
  <si>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</si>
  <si>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</si>
  <si>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</si>
  <si>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</si>
  <si>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</si>
  <si>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</si>
  <si>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</si>
  <si>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</si>
  <si>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</si>
  <si>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</si>
  <si>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</si>
  <si>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</si>
  <si>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</si>
  <si>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</si>
  <si>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</si>
  <si>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</si>
  <si>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</si>
  <si>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</si>
  <si>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</si>
  <si>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</si>
  <si>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</si>
  <si>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</si>
  <si>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</si>
  <si>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</si>
  <si>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</si>
  <si>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</si>
  <si>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</si>
  <si>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</si>
  <si>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</si>
  <si>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</si>
  <si>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</si>
  <si>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</si>
  <si>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</si>
  <si>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</si>
  <si>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</si>
  <si>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</si>
  <si>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</si>
  <si>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</si>
  <si>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</si>
  <si>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</si>
  <si>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</si>
  <si>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</si>
  <si>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</si>
  <si>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</si>
  <si>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</si>
  <si>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</si>
  <si>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</si>
  <si>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</si>
  <si>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</si>
  <si>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</si>
  <si>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</si>
  <si>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</si>
  <si>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</si>
  <si>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</si>
  <si>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</si>
  <si>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</si>
  <si>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</si>
  <si>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</si>
  <si>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</si>
  <si>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</si>
  <si>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</si>
  <si>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</si>
  <si>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</si>
  <si>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</si>
  <si>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</si>
  <si>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</si>
  <si>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</si>
  <si>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</si>
  <si>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</si>
  <si>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</si>
  <si>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</si>
  <si>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</si>
  <si>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</si>
  <si>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</si>
  <si>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</si>
  <si>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</si>
  <si>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</si>
  <si>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</si>
  <si>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</si>
  <si>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</si>
  <si>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</si>
  <si>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</si>
  <si>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</si>
  <si>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</si>
  <si>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</si>
  <si>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</si>
  <si>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</si>
  <si>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</si>
  <si>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</si>
  <si>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</si>
  <si>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</si>
  <si>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</si>
  <si>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</si>
  <si>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</si>
  <si>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</si>
  <si>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</si>
  <si>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</si>
  <si>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</si>
  <si>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</si>
  <si>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</si>
  <si>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</si>
  <si>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</si>
  <si>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</si>
  <si>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</si>
  <si>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</si>
  <si>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</si>
  <si>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</si>
  <si>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</si>
  <si>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</si>
  <si>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</si>
  <si>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</si>
  <si>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</si>
  <si>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</si>
  <si>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</si>
  <si>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</si>
  <si>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</si>
  <si>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</si>
  <si>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</si>
  <si>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</si>
  <si>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</si>
  <si>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</si>
  <si>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</si>
  <si>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</si>
  <si>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</si>
  <si>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</si>
  <si>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</si>
  <si>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</si>
  <si>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</si>
  <si>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</si>
  <si>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</si>
  <si>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</si>
  <si>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</si>
  <si>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</si>
  <si>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</si>
  <si>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</si>
  <si>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</si>
  <si>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</si>
  <si>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</si>
  <si>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</si>
  <si>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</si>
  <si>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</si>
  <si>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</si>
  <si>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</si>
  <si>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</si>
  <si>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</si>
  <si>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</si>
  <si>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</si>
  <si>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</si>
  <si>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</si>
  <si>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</si>
  <si>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</si>
  <si>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</si>
  <si>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</si>
  <si>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</si>
  <si>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</si>
  <si>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</si>
  <si>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</si>
  <si>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</si>
  <si>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</si>
  <si>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</si>
  <si>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</si>
  <si>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</si>
  <si>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</si>
  <si>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</si>
  <si>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</si>
  <si>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</si>
  <si>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</si>
  <si>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</si>
  <si>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</si>
  <si>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</si>
  <si>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</si>
  <si>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</si>
  <si>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</si>
  <si>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</si>
  <si>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</si>
  <si>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</si>
  <si>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</si>
  <si>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</si>
  <si>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</si>
  <si>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</si>
  <si>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</si>
  <si>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</si>
  <si>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</si>
  <si>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</si>
  <si>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</si>
  <si>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</si>
  <si>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</si>
  <si>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</si>
  <si>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</si>
  <si>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</si>
  <si>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</si>
  <si>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</si>
  <si>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</si>
  <si>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</si>
  <si>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</si>
  <si>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</si>
  <si>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</si>
  <si>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</si>
  <si>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</si>
  <si>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</si>
  <si>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</si>
  <si>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</si>
  <si>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</si>
  <si>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</si>
  <si>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</si>
  <si>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</si>
  <si>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</si>
  <si>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</si>
  <si>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</si>
  <si>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</si>
  <si>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</si>
  <si>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</si>
  <si>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</si>
  <si>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</si>
  <si>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</si>
  <si>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</si>
  <si>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</si>
  <si>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</si>
  <si>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</si>
  <si>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</si>
  <si>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</si>
  <si>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</si>
  <si>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</si>
  <si>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</si>
  <si>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</si>
  <si>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</si>
  <si>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</si>
  <si>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</si>
  <si>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</si>
  <si>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</si>
  <si>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</si>
  <si>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</si>
  <si>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</si>
  <si>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</si>
  <si>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</si>
  <si>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</si>
  <si>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</si>
  <si>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</si>
  <si>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</si>
  <si>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</si>
  <si>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</si>
  <si>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</si>
  <si>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</si>
  <si>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</si>
  <si>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</si>
  <si>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</si>
  <si>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</si>
  <si>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</si>
  <si>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</si>
  <si>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</si>
  <si>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</si>
  <si>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</si>
  <si>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</si>
  <si>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</si>
  <si>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</si>
  <si>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</si>
  <si>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</si>
  <si>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</si>
  <si>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</si>
  <si>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</si>
  <si>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</si>
  <si>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</si>
  <si>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</si>
  <si>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</si>
  <si>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</si>
  <si>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</si>
  <si>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</si>
  <si>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</si>
  <si>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</si>
  <si>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</si>
  <si>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</si>
  <si>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</si>
  <si>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</si>
  <si>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</si>
  <si>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</si>
  <si>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</si>
  <si>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</si>
  <si>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</si>
  <si>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</si>
  <si>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</si>
  <si>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</si>
  <si>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</si>
  <si>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</si>
  <si>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</si>
  <si>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</si>
  <si>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</si>
  <si>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</si>
  <si>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</si>
  <si>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</si>
  <si>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</si>
  <si>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</si>
  <si>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</si>
  <si>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</si>
  <si>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</si>
  <si>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</si>
  <si>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</si>
  <si>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</si>
  <si>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</si>
  <si>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</si>
  <si>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</si>
  <si>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</si>
  <si>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</si>
  <si>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</si>
  <si>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</si>
  <si>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</si>
  <si>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</si>
  <si>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</si>
  <si>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</si>
  <si>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</si>
  <si>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</si>
  <si>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</si>
  <si>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</si>
  <si>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</si>
  <si>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</si>
  <si>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</si>
  <si>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</si>
  <si>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</si>
  <si>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</si>
  <si>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</si>
  <si>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</si>
  <si>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</si>
  <si>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</si>
  <si>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</si>
  <si>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</si>
  <si>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</si>
  <si>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</si>
  <si>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</si>
  <si>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</si>
  <si>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</si>
  <si>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</si>
  <si>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</si>
  <si>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</si>
  <si>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</si>
  <si>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</si>
  <si>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</si>
  <si>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</si>
  <si>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</si>
  <si>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</si>
  <si>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</si>
  <si>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</si>
  <si>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</si>
  <si>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</si>
  <si>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</si>
  <si>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</si>
  <si>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</si>
  <si>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</si>
  <si>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</si>
  <si>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</si>
  <si>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</si>
  <si>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</si>
  <si>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</si>
  <si>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</si>
  <si>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</si>
  <si>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</si>
  <si>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</si>
  <si>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</si>
  <si>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</si>
  <si>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</si>
  <si>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</si>
  <si>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</si>
  <si>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</si>
  <si>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</si>
  <si>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</si>
  <si>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</si>
  <si>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</si>
  <si>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</si>
  <si>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</si>
  <si>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</si>
  <si>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</si>
  <si>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</si>
  <si>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</si>
  <si>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</si>
  <si>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</si>
  <si>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</si>
  <si>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</si>
  <si>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</si>
  <si>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</si>
  <si>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</si>
  <si>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</si>
  <si>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</si>
  <si>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</si>
  <si>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</si>
  <si>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</si>
  <si>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</si>
  <si>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</si>
  <si>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</si>
  <si>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</si>
  <si>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</si>
  <si>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</si>
  <si>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</si>
  <si>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</si>
  <si>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</si>
  <si>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</si>
  <si>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</si>
  <si>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</si>
  <si>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</si>
  <si>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</si>
  <si>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</si>
  <si>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</si>
  <si>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</si>
  <si>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</si>
  <si>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</si>
  <si>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</si>
  <si>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</si>
  <si>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</si>
  <si>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</si>
  <si>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</si>
  <si>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</si>
  <si>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</si>
  <si>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</si>
  <si>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</si>
  <si>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</si>
  <si>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</si>
  <si>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</si>
  <si>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</si>
  <si>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</si>
  <si>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</si>
  <si>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</si>
  <si>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</si>
  <si>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</si>
  <si>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</si>
  <si>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</si>
  <si>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</si>
  <si>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</si>
  <si>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</si>
  <si>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</si>
  <si>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</si>
  <si>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</si>
  <si>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</si>
  <si>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</si>
  <si>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</si>
  <si>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</si>
  <si>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</si>
  <si>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</si>
  <si>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</si>
  <si>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</si>
  <si>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</si>
  <si>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</si>
  <si>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</si>
  <si>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</si>
  <si>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</si>
  <si>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</si>
  <si>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</si>
  <si>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</si>
  <si>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</si>
  <si>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</si>
  <si>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</si>
  <si>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</si>
  <si>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</si>
  <si>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</si>
  <si>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</si>
  <si>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</si>
  <si>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</si>
  <si>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</si>
  <si>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</si>
  <si>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</si>
  <si>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</si>
  <si>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</si>
  <si>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</si>
  <si>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</si>
  <si>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</si>
  <si>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</si>
  <si>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</si>
  <si>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</si>
  <si>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</si>
  <si>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</si>
  <si>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</si>
  <si>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</si>
  <si>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</si>
  <si>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</si>
  <si>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</si>
  <si>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</si>
  <si>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</si>
  <si>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</si>
  <si>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</si>
  <si>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</si>
  <si>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</si>
  <si>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</si>
  <si>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</si>
  <si>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</si>
  <si>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</si>
  <si>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</si>
  <si>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</si>
  <si>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</si>
  <si>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</si>
  <si>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</si>
  <si>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</si>
  <si>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</si>
  <si>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</si>
  <si>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</si>
  <si>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</si>
  <si>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</si>
  <si>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</si>
  <si>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</si>
  <si>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</si>
  <si>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</si>
  <si>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</si>
  <si>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</si>
  <si>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</si>
  <si>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</si>
  <si>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</si>
  <si>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</si>
  <si>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</si>
  <si>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</si>
  <si>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</si>
  <si>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</si>
  <si>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</si>
  <si>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</si>
  <si>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</si>
  <si>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</si>
  <si>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</si>
  <si>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</si>
  <si>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</si>
  <si>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</si>
  <si>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</si>
  <si>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</si>
  <si>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</si>
  <si>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</si>
  <si>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</si>
  <si>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</si>
  <si>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</si>
  <si>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</si>
  <si>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</si>
  <si>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</si>
  <si>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</si>
  <si>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</si>
  <si>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</si>
  <si>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</si>
  <si>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</si>
  <si>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</si>
  <si>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</si>
  <si>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</si>
  <si>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</si>
  <si>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</si>
  <si>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</si>
  <si>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</si>
  <si>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</si>
  <si>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</si>
  <si>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</si>
  <si>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</si>
  <si>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</si>
  <si>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</si>
  <si>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</si>
  <si>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</si>
  <si>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</si>
  <si>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</si>
  <si>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</si>
  <si>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</si>
  <si>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</si>
  <si>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</si>
  <si>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</si>
  <si>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</si>
  <si>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</si>
  <si>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</si>
  <si>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</si>
  <si>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</si>
  <si>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</si>
  <si>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</si>
  <si>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</si>
  <si>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</si>
  <si>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</si>
  <si>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</si>
  <si>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</si>
  <si>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</si>
  <si>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</si>
  <si>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</si>
  <si>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</si>
  <si>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</si>
  <si>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</si>
  <si>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</si>
  <si>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</si>
  <si>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</si>
  <si>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</si>
  <si>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</si>
  <si>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</si>
  <si>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</si>
  <si>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</si>
  <si>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</si>
  <si>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</si>
  <si>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</si>
  <si>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</si>
  <si>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</si>
  <si>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</si>
  <si>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</si>
  <si>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</si>
  <si>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</si>
  <si>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</si>
  <si>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</si>
  <si>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</si>
  <si>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</si>
  <si>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</si>
  <si>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</si>
  <si>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</si>
  <si>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</si>
  <si>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</si>
  <si>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</si>
  <si>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</si>
  <si>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</si>
  <si>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</si>
  <si>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</si>
  <si>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</si>
  <si>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</si>
  <si>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</si>
  <si>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</si>
  <si>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</si>
  <si>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</si>
  <si>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</si>
  <si>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</si>
  <si>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</si>
  <si>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</si>
  <si>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</si>
  <si>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</si>
  <si>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</si>
  <si>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</si>
  <si>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</si>
  <si>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</si>
  <si>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</si>
  <si>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</si>
  <si>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</si>
  <si>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</si>
  <si>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</si>
  <si>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</si>
  <si>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</si>
  <si>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</si>
  <si>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</si>
  <si>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</si>
  <si>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</si>
  <si>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</si>
  <si>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</si>
  <si>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</si>
  <si>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</si>
  <si>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</si>
  <si>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</si>
  <si>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</si>
  <si>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</si>
  <si>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</si>
  <si>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</si>
  <si>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</si>
  <si>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</si>
  <si>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</si>
  <si>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</si>
  <si>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</si>
  <si>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</si>
  <si>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</si>
  <si>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</si>
  <si>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</si>
  <si>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</si>
  <si>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</si>
  <si>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</si>
  <si>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</si>
  <si>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</si>
  <si>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</si>
  <si>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</si>
  <si>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</si>
  <si>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</si>
  <si>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</si>
  <si>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</si>
  <si>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</si>
  <si>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</si>
  <si>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</si>
  <si>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</si>
  <si>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</si>
  <si>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</si>
  <si>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</si>
  <si>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</si>
  <si>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</si>
  <si>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</si>
  <si>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</si>
  <si>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</si>
  <si>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</si>
  <si>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</si>
  <si>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</si>
  <si>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</si>
  <si>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</si>
  <si>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</si>
  <si>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</si>
  <si>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</si>
  <si>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</si>
  <si>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</si>
  <si>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</si>
  <si>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</si>
  <si>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</si>
  <si>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</si>
  <si>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</si>
  <si>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</si>
  <si>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</si>
  <si>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</si>
  <si>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</si>
  <si>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</si>
  <si>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</si>
  <si>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</si>
  <si>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</si>
  <si>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</si>
  <si>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</si>
  <si>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</si>
  <si>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</si>
  <si>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</si>
  <si>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</si>
  <si>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</si>
  <si>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</si>
  <si>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</si>
  <si>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</si>
  <si>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</si>
  <si>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</si>
  <si>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</si>
  <si>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</si>
  <si>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</si>
  <si>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</si>
  <si>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</si>
  <si>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</si>
  <si>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</si>
  <si>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</si>
  <si>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</si>
  <si>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</si>
  <si>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</si>
  <si>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</si>
  <si>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</si>
  <si>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</si>
  <si>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</si>
  <si>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</si>
  <si>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</si>
  <si>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</si>
  <si>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</si>
  <si>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</si>
  <si>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</si>
  <si>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</si>
  <si>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</si>
  <si>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</si>
  <si>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</si>
  <si>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</si>
  <si>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</si>
  <si>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</si>
  <si>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</si>
  <si>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</si>
  <si>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</si>
  <si>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</si>
  <si>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</si>
  <si>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</si>
  <si>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</si>
  <si>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</si>
  <si>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</si>
  <si>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</si>
  <si>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</si>
  <si>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</si>
  <si>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</si>
  <si>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</si>
  <si>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</si>
  <si>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</si>
  <si>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</si>
  <si>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</si>
  <si>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</si>
  <si>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</si>
  <si>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</si>
  <si>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</si>
  <si>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</si>
  <si>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</si>
  <si>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</si>
  <si>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</si>
  <si>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</si>
  <si>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</si>
  <si>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</si>
  <si>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</si>
  <si>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</si>
  <si>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</si>
  <si>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</si>
  <si>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</si>
  <si>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</si>
  <si>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</si>
  <si>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</si>
  <si>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</si>
  <si>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</si>
  <si>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</si>
  <si>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</si>
  <si>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</si>
  <si>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</si>
  <si>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</si>
  <si>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</si>
  <si>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</si>
  <si>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</si>
  <si>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</si>
  <si>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</si>
  <si>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</si>
  <si>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</si>
  <si>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</si>
  <si>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</si>
  <si>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</si>
  <si>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</si>
  <si>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</si>
  <si>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</si>
  <si>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</si>
  <si>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</si>
  <si>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</si>
  <si>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</si>
  <si>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</si>
  <si>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</si>
  <si>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</si>
  <si>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</si>
  <si>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</si>
  <si>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</si>
  <si>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</si>
  <si>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</si>
  <si>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</si>
  <si>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</si>
  <si>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</si>
  <si>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</si>
  <si>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</si>
  <si>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</si>
  <si>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</si>
  <si>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</si>
  <si>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</si>
  <si>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</si>
  <si>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</si>
  <si>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</si>
  <si>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</si>
  <si>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</si>
  <si>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</si>
  <si>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</si>
  <si>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</si>
  <si>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</si>
  <si>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</si>
  <si>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</si>
  <si>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</si>
  <si>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</si>
  <si>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</si>
  <si>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</si>
  <si>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</si>
  <si>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</si>
  <si>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</si>
  <si>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</si>
  <si>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</si>
  <si>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</si>
  <si>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</si>
  <si>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</si>
  <si>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</si>
  <si>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</si>
  <si>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</si>
  <si>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</si>
  <si>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</si>
  <si>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</si>
  <si>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</si>
  <si>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</si>
  <si>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</si>
  <si>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</si>
  <si>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</si>
  <si>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</si>
  <si>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</si>
  <si>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</si>
  <si>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</si>
  <si>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</si>
  <si>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</si>
  <si>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</si>
  <si>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</si>
  <si>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</si>
  <si>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</si>
  <si>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</si>
  <si>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</si>
  <si>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</si>
  <si>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</si>
  <si>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</si>
  <si>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</si>
  <si>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</si>
  <si>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</si>
  <si>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</si>
  <si>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</si>
  <si>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</si>
  <si>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</si>
  <si>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</si>
  <si>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</si>
  <si>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</si>
  <si>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</si>
  <si>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</si>
  <si>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</si>
  <si>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</si>
  <si>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</si>
  <si>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</si>
  <si>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</si>
  <si>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</si>
  <si>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</si>
  <si>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</si>
  <si>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</si>
  <si>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</si>
  <si>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</si>
  <si>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</si>
  <si>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</si>
  <si>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</si>
  <si>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</si>
  <si>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</si>
  <si>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</si>
  <si>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</si>
  <si>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</si>
  <si>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</si>
  <si>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</si>
  <si>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</si>
  <si>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</si>
  <si>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</si>
  <si>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</si>
  <si>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</si>
  <si>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</si>
  <si>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</si>
  <si>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</si>
  <si>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</si>
  <si>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</si>
  <si>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</si>
  <si>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</si>
  <si>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</si>
  <si>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</si>
  <si>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</si>
  <si>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</si>
  <si>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</si>
  <si>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</si>
  <si>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</si>
  <si>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</si>
  <si>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</si>
  <si>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</si>
  <si>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</si>
  <si>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</si>
  <si>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</si>
  <si>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</si>
  <si>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</si>
  <si>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</si>
  <si>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</si>
  <si>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</si>
  <si>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</si>
  <si>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</si>
  <si>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</si>
  <si>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</si>
  <si>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</si>
  <si>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</si>
  <si>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</si>
  <si>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</si>
  <si>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</si>
  <si>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</si>
  <si>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</si>
  <si>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</si>
  <si>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</si>
  <si>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</si>
  <si>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</si>
  <si>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</si>
  <si>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</si>
  <si>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</si>
  <si>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</si>
  <si>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</si>
  <si>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</si>
  <si>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</si>
  <si>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</si>
  <si>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</si>
  <si>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</si>
  <si>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</si>
  <si>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</si>
  <si>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</si>
  <si>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</si>
  <si>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</si>
  <si>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</si>
  <si>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</si>
  <si>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</si>
  <si>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</si>
  <si>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</si>
  <si>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</si>
  <si>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</si>
  <si>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</si>
  <si>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</si>
  <si>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</si>
  <si>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</si>
  <si>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</si>
  <si>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</si>
  <si>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</si>
  <si>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</si>
  <si>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</si>
  <si>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</si>
  <si>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</si>
  <si>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</si>
  <si>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</si>
  <si>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</si>
  <si>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</si>
  <si>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</si>
  <si>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</si>
  <si>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</si>
  <si>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</si>
  <si>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</si>
  <si>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</si>
  <si>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</si>
  <si>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</si>
  <si>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</si>
  <si>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</si>
  <si>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</si>
  <si>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</si>
  <si>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</si>
  <si>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</si>
  <si>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</si>
  <si>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</si>
  <si>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</si>
  <si>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</si>
  <si>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</si>
  <si>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</si>
  <si>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</si>
  <si>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</si>
  <si>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</si>
  <si>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</si>
  <si>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</si>
  <si>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</si>
  <si>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</si>
  <si>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</si>
  <si>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</si>
  <si>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</si>
  <si>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</si>
  <si>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</si>
  <si>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</si>
  <si>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</si>
  <si>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</si>
  <si>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</si>
  <si>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</si>
  <si>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</si>
  <si>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</si>
  <si>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</si>
  <si>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</si>
  <si>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</si>
  <si>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</si>
  <si>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</si>
  <si>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</si>
  <si>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</si>
  <si>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</si>
  <si>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</si>
  <si>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</si>
  <si>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</si>
  <si>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</si>
  <si>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</si>
  <si>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</si>
  <si>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</si>
  <si>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</si>
  <si>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</si>
  <si>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</si>
  <si>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</si>
  <si>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</si>
  <si>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</si>
  <si>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</si>
  <si>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</si>
  <si>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</si>
  <si>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</si>
  <si>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</si>
  <si>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</si>
  <si>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</si>
  <si>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</si>
  <si>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</si>
  <si>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</si>
  <si>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</si>
  <si>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</si>
  <si>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</si>
  <si>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</si>
  <si>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</si>
  <si>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</si>
  <si>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</si>
  <si>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</si>
  <si>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</si>
  <si>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</si>
  <si>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</si>
  <si>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</si>
  <si>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</si>
  <si>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</si>
  <si>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</si>
  <si>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</si>
  <si>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</si>
  <si>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</si>
  <si>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</si>
  <si>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</si>
  <si>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</si>
  <si>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</si>
  <si>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</si>
  <si>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</si>
  <si>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</si>
  <si>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</si>
  <si>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</si>
  <si>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</si>
  <si>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</si>
  <si>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</si>
  <si>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</si>
  <si>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</si>
  <si>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</si>
  <si>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</si>
  <si>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</si>
  <si>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</si>
  <si>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</si>
  <si>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</si>
  <si>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</si>
  <si>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</si>
  <si>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</si>
  <si>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</si>
  <si>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</si>
  <si>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</si>
  <si>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</si>
  <si>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</si>
  <si>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</si>
  <si>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</si>
  <si>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</si>
  <si>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</si>
  <si>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</si>
  <si>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</si>
  <si>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</si>
  <si>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</si>
  <si>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</si>
  <si>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</si>
  <si>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</si>
  <si>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</si>
  <si>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</si>
  <si>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</si>
  <si>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</si>
  <si>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</si>
  <si>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</si>
  <si>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</si>
  <si>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</si>
  <si>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</si>
  <si>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</si>
  <si>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</si>
  <si>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</si>
  <si>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</si>
  <si>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</si>
  <si>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</si>
  <si>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</si>
  <si>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</si>
  <si>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</si>
  <si>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</si>
  <si>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</si>
  <si>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</si>
  <si>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</si>
  <si>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</si>
  <si>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</si>
  <si>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</si>
  <si>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</si>
  <si>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</si>
  <si>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</si>
  <si>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</si>
  <si>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</si>
  <si>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</si>
  <si>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</si>
  <si>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</si>
  <si>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</si>
  <si>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</si>
  <si>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</si>
  <si>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</si>
  <si>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</si>
  <si>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</si>
  <si>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</si>
  <si>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</si>
  <si>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</si>
  <si>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</si>
  <si>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</si>
  <si>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</si>
  <si>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</si>
  <si>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</si>
  <si>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</si>
  <si>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</si>
  <si>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</si>
  <si>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</si>
  <si>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</si>
  <si>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</si>
  <si>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</si>
  <si>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</si>
  <si>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</si>
  <si>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</si>
  <si>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</si>
  <si>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</si>
  <si>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</si>
  <si>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</si>
  <si>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</si>
  <si>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</si>
  <si>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</si>
  <si>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</si>
  <si>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</si>
  <si>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</si>
  <si>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</si>
  <si>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</si>
  <si>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</si>
  <si>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</si>
  <si>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</si>
  <si>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</si>
  <si>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</si>
  <si>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</si>
  <si>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</si>
  <si>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</si>
  <si>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</si>
  <si>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</si>
  <si>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</si>
  <si>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</si>
  <si>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</si>
  <si>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</si>
  <si>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</si>
  <si>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</si>
  <si>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</si>
  <si>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</si>
  <si>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</si>
  <si>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</si>
  <si>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</si>
  <si>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</si>
  <si>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</si>
  <si>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</si>
  <si>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</si>
  <si>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</si>
  <si>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</si>
  <si>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</si>
  <si>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</si>
  <si>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</si>
  <si>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</si>
  <si>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</si>
  <si>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</si>
  <si>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</si>
  <si>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</si>
  <si>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</si>
  <si>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</si>
  <si>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</si>
  <si>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</si>
  <si>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</si>
  <si>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</si>
  <si>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</si>
  <si>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</si>
  <si>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</si>
  <si>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</si>
  <si>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</si>
  <si>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</si>
  <si>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</si>
  <si>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</si>
  <si>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</si>
  <si>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</si>
  <si>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</si>
  <si>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</si>
  <si>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</si>
  <si>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</si>
  <si>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</si>
  <si>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</si>
  <si>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</si>
  <si>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</si>
  <si>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</si>
  <si>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</si>
  <si>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</si>
  <si>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</si>
  <si>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</si>
  <si>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</si>
  <si>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</si>
  <si>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</si>
  <si>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</si>
  <si>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</si>
  <si>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</si>
  <si>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</si>
  <si>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</si>
  <si>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</si>
  <si>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</si>
  <si>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</si>
  <si>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</si>
  <si>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</si>
  <si>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</si>
  <si>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</si>
  <si>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</si>
  <si>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</si>
  <si>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</si>
  <si>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</si>
  <si>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</si>
  <si>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</si>
  <si>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</si>
  <si>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</si>
  <si>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</si>
  <si>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</si>
  <si>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</si>
  <si>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</si>
  <si>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</si>
  <si>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</si>
  <si>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</si>
  <si>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</si>
  <si>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</si>
  <si>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</si>
  <si>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</si>
  <si>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</si>
  <si>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</si>
  <si>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</si>
  <si>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</si>
  <si>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</si>
  <si>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</si>
  <si>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</si>
  <si>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</si>
  <si>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</si>
  <si>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</si>
  <si>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</si>
  <si>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</si>
  <si>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</si>
  <si>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</si>
  <si>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</si>
  <si>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</si>
  <si>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</si>
  <si>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</si>
  <si>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</si>
  <si>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</si>
  <si>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</si>
  <si>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</si>
  <si>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</si>
  <si>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</si>
  <si>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</si>
  <si>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</si>
  <si>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</si>
  <si>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</si>
  <si>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</si>
  <si>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</si>
  <si>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</si>
  <si>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</si>
  <si>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</si>
  <si>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</si>
  <si>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</si>
  <si>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</si>
  <si>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</si>
  <si>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</si>
  <si>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</si>
  <si>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</si>
  <si>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</si>
  <si>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</si>
  <si>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</si>
  <si>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</si>
  <si>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</si>
  <si>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</si>
  <si>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</si>
  <si>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</si>
  <si>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</si>
  <si>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</si>
  <si>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</si>
  <si>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</si>
  <si>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</si>
  <si>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</si>
  <si>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</si>
  <si>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</si>
  <si>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</si>
  <si>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</si>
  <si>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</si>
  <si>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</si>
  <si>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</si>
  <si>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</si>
  <si>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</si>
  <si>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</si>
  <si>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</si>
  <si>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</si>
  <si>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</si>
  <si>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</si>
  <si>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</si>
  <si>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</si>
  <si>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</si>
  <si>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</si>
  <si>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</si>
  <si>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</si>
  <si>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</si>
  <si>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</si>
  <si>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</si>
  <si>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</si>
  <si>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</si>
  <si>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</si>
  <si>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</si>
  <si>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</si>
  <si>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</si>
  <si>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</si>
  <si>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</si>
  <si>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</si>
  <si>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</si>
  <si>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</si>
  <si>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</si>
  <si>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</si>
  <si>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</si>
  <si>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</si>
  <si>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</si>
  <si>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</si>
  <si>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</si>
  <si>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</si>
  <si>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</si>
  <si>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</si>
  <si>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</si>
  <si>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</si>
  <si>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</si>
  <si>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</si>
  <si>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</si>
  <si>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</si>
  <si>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</si>
  <si>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</si>
  <si>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</si>
  <si>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</si>
  <si>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</si>
  <si>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</si>
  <si>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</si>
  <si>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</si>
  <si>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</si>
  <si>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</si>
  <si>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</si>
  <si>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</si>
  <si>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</si>
  <si>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</si>
  <si>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</si>
  <si>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</si>
  <si>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</si>
  <si>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</si>
  <si>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</si>
  <si>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</si>
  <si>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</si>
  <si>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</si>
  <si>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</si>
  <si>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</si>
  <si>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</si>
  <si>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</si>
  <si>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</si>
  <si>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</si>
  <si>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</si>
  <si>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</si>
  <si>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</si>
  <si>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</si>
  <si>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</si>
  <si>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</si>
  <si>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</si>
  <si>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</si>
  <si>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</si>
  <si>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</si>
  <si>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</si>
  <si>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</si>
  <si>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</si>
  <si>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</si>
  <si>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</si>
  <si>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</si>
  <si>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</si>
  <si>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</si>
  <si>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</si>
  <si>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</si>
  <si>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</si>
  <si>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</si>
  <si>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</si>
  <si>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</si>
  <si>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</si>
  <si>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</si>
  <si>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</si>
  <si>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</si>
  <si>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</si>
  <si>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</si>
  <si>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</si>
  <si>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</si>
  <si>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</si>
  <si>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</si>
  <si>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</si>
  <si>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</si>
  <si>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</si>
  <si>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</si>
  <si>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</si>
  <si>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</si>
  <si>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</si>
  <si>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</si>
  <si>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</si>
  <si>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</si>
  <si>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</si>
  <si>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</si>
  <si>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</si>
  <si>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</si>
  <si>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</si>
  <si>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</si>
  <si>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</si>
  <si>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</si>
  <si>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</si>
  <si>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</si>
  <si>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</si>
  <si>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</si>
  <si>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</si>
  <si>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</si>
  <si>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</si>
  <si>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</si>
  <si>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</si>
  <si>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</si>
  <si>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</si>
  <si>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</si>
  <si>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</si>
  <si>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</si>
  <si>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</si>
  <si>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</si>
  <si>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</si>
  <si>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</si>
  <si>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</si>
  <si>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</si>
  <si>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</si>
  <si>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</si>
  <si>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</si>
  <si>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</si>
  <si>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</si>
  <si>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</si>
  <si>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</si>
  <si>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</si>
  <si>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</si>
  <si>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</si>
  <si>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</si>
  <si>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</si>
  <si>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</si>
  <si>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</si>
  <si>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</si>
  <si>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</si>
  <si>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</si>
  <si>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</si>
  <si>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</si>
  <si>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</si>
  <si>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</si>
  <si>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</si>
  <si>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</si>
  <si>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</si>
  <si>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</si>
  <si>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</si>
  <si>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</si>
  <si>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</si>
  <si>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</si>
  <si>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</si>
  <si>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</si>
  <si>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</si>
  <si>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</si>
  <si>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</si>
  <si>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</si>
  <si>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</si>
  <si>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</si>
  <si>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</si>
  <si>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</si>
  <si>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</si>
  <si>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</si>
  <si>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</si>
  <si>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</si>
  <si>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</si>
  <si>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</si>
  <si>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</si>
  <si>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</si>
  <si>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</si>
  <si>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</si>
  <si>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</si>
  <si>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</si>
  <si>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</si>
  <si>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</si>
  <si>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</si>
  <si>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</si>
  <si>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</si>
  <si>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</si>
  <si>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</si>
  <si>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</si>
  <si>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</si>
  <si>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</si>
  <si>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</si>
  <si>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</si>
  <si>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</si>
  <si>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</si>
  <si>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</si>
  <si>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</si>
  <si>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</si>
  <si>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</si>
  <si>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</si>
  <si>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</si>
  <si>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</si>
  <si>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</si>
  <si>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</si>
  <si>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</si>
  <si>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</si>
  <si>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</si>
  <si>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</si>
  <si>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</si>
  <si>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</si>
  <si>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</si>
  <si>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</si>
  <si>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</si>
  <si>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</si>
  <si>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</si>
  <si>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</si>
  <si>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</si>
  <si>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</si>
  <si>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</si>
  <si>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</si>
  <si>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</si>
  <si>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</si>
  <si>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</si>
  <si>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</si>
  <si>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</si>
  <si>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</si>
  <si>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</si>
  <si>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</si>
  <si>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</si>
  <si>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</si>
  <si>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</si>
  <si>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</si>
  <si>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</si>
  <si>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</si>
  <si>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</si>
  <si>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</si>
  <si>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</si>
  <si>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</si>
  <si>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</si>
  <si>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</si>
  <si>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</si>
  <si>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</si>
  <si>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</si>
  <si>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</si>
  <si>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</si>
  <si>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</si>
  <si>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</si>
  <si>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</si>
  <si>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</si>
  <si>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</si>
  <si>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</si>
  <si>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</si>
  <si>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</si>
  <si>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</si>
  <si>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</si>
  <si>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</si>
  <si>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</si>
  <si>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</si>
  <si>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</si>
  <si>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</si>
  <si>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</si>
  <si>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</si>
  <si>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</si>
  <si>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</si>
  <si>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</si>
  <si>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</si>
  <si>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</si>
  <si>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</si>
  <si>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</si>
  <si>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</si>
  <si>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</si>
  <si>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</si>
  <si>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</si>
  <si>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</si>
  <si>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</si>
  <si>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</si>
  <si>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</si>
  <si>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</si>
  <si>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</si>
  <si>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</si>
  <si>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</si>
  <si>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</si>
  <si>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</si>
  <si>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</si>
  <si>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</si>
  <si>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</si>
  <si>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</si>
  <si>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</si>
  <si>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</si>
  <si>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</si>
  <si>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</si>
  <si>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</si>
  <si>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</si>
  <si>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</si>
  <si>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</si>
  <si>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</si>
  <si>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</si>
  <si>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</si>
  <si>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</si>
  <si>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</si>
  <si>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</si>
  <si>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</si>
  <si>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</si>
  <si>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</si>
  <si>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</si>
  <si>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</si>
  <si>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</si>
  <si>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</si>
  <si>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</si>
  <si>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</si>
  <si>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</si>
  <si>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</si>
  <si>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</si>
  <si>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</si>
  <si>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</si>
  <si>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</si>
  <si>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</si>
  <si>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</si>
  <si>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</si>
  <si>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</si>
  <si>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</si>
  <si>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</si>
  <si>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</si>
  <si>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</si>
  <si>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</si>
  <si>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</si>
  <si>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</si>
  <si>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</si>
  <si>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</si>
  <si>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</si>
  <si>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</si>
  <si>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</si>
  <si>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</si>
  <si>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</si>
  <si>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</si>
  <si>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</si>
  <si>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</si>
  <si>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</si>
  <si>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</si>
  <si>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</si>
  <si>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</si>
  <si>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</si>
  <si>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</si>
  <si>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</si>
  <si>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</si>
  <si>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</si>
  <si>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</si>
  <si>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</si>
  <si>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</si>
  <si>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</si>
  <si>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</si>
  <si>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</si>
  <si>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</si>
  <si>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</si>
  <si>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</si>
  <si>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</si>
  <si>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</si>
  <si>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</si>
  <si>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</si>
  <si>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</si>
  <si>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</si>
  <si>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</si>
  <si>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</si>
  <si>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</si>
  <si>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</si>
  <si>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</si>
  <si>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</si>
  <si>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</si>
  <si>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</si>
  <si>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</si>
  <si>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</si>
  <si>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</si>
  <si>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</si>
  <si>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</si>
  <si>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</si>
  <si>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</si>
  <si>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</si>
  <si>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</si>
  <si>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</si>
  <si>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</si>
  <si>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</si>
  <si>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</si>
  <si>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</si>
  <si>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</si>
  <si>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</si>
  <si>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</si>
  <si>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</si>
  <si>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</si>
  <si>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</si>
  <si>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</si>
  <si>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</si>
  <si>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</si>
  <si>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</si>
  <si>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</si>
  <si>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</si>
  <si>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</si>
  <si>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</si>
  <si>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</si>
  <si>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</si>
  <si>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</si>
  <si>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</si>
  <si>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</si>
  <si>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</si>
  <si>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</si>
  <si>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</si>
  <si>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</si>
  <si>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</si>
  <si>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</si>
  <si>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</si>
  <si>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</si>
  <si>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</si>
  <si>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</si>
  <si>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</si>
  <si>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</si>
  <si>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</si>
  <si>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</si>
  <si>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</si>
  <si>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</si>
  <si>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</si>
  <si>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</si>
  <si>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</si>
  <si>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</si>
  <si>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</si>
  <si>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</si>
  <si>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</si>
  <si>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</si>
  <si>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</si>
  <si>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</si>
  <si>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</si>
  <si>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</si>
  <si>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</si>
  <si>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</si>
  <si>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</si>
  <si>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</si>
  <si>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</si>
  <si>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</si>
  <si>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</si>
  <si>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</si>
  <si>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</si>
  <si>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</si>
  <si>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</si>
  <si>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</si>
  <si>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</si>
  <si>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</si>
  <si>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</si>
  <si>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</si>
  <si>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</si>
  <si>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</si>
  <si>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</si>
  <si>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</si>
  <si>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</si>
  <si>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</si>
  <si>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</si>
  <si>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</si>
  <si>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</si>
  <si>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</si>
  <si>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</si>
  <si>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</si>
  <si>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</si>
  <si>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</si>
  <si>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</si>
  <si>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</si>
  <si>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</si>
  <si>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</si>
  <si>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</si>
  <si>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</si>
  <si>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</si>
  <si>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</si>
  <si>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</si>
  <si>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</si>
  <si>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</si>
  <si>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</si>
  <si>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</si>
  <si>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</si>
  <si>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</si>
  <si>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</si>
  <si>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</si>
  <si>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</si>
  <si>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</si>
  <si>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</si>
  <si>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</si>
  <si>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</si>
  <si>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</si>
  <si>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</si>
  <si>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</si>
  <si>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</si>
  <si>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</si>
  <si>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</si>
  <si>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</si>
  <si>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</si>
  <si>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</si>
  <si>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</si>
  <si>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</si>
  <si>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</si>
  <si>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</si>
  <si>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</si>
  <si>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</si>
  <si>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</si>
  <si>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</si>
  <si>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</si>
  <si>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</si>
  <si>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</si>
  <si>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</si>
  <si>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</si>
  <si>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</si>
  <si>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</si>
  <si>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</si>
  <si>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</si>
  <si>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</si>
  <si>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</si>
  <si>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</si>
  <si>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</si>
  <si>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</si>
  <si>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</si>
  <si>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</si>
  <si>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</si>
  <si>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</si>
  <si>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</si>
  <si>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</si>
  <si>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</si>
  <si>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</si>
  <si>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</si>
  <si>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</si>
  <si>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</si>
  <si>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</si>
  <si>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</si>
  <si>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</si>
  <si>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</si>
  <si>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</si>
  <si>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</si>
  <si>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</si>
  <si>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</si>
  <si>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</si>
  <si>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</si>
  <si>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</si>
  <si>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</si>
  <si>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</si>
  <si>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</si>
  <si>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</si>
  <si>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</si>
  <si>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</si>
  <si>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</si>
  <si>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</si>
  <si>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</si>
  <si>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</si>
  <si>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</si>
  <si>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</si>
  <si>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</si>
  <si>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</si>
  <si>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</si>
  <si>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</si>
  <si>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</si>
  <si>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</si>
  <si>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</si>
  <si>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</si>
  <si>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</si>
  <si>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</si>
  <si>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</si>
  <si>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</si>
  <si>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</si>
  <si>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</si>
  <si>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</si>
  <si>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</si>
  <si>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</si>
  <si>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</si>
  <si>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</si>
  <si>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</si>
  <si>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</si>
  <si>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</si>
  <si>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</si>
  <si>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</si>
  <si>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</si>
  <si>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</si>
  <si>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</si>
  <si>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</si>
  <si>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</si>
  <si>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</si>
  <si>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</si>
  <si>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</si>
  <si>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</si>
  <si>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</si>
  <si>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</si>
  <si>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</si>
  <si>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</si>
  <si>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</si>
  <si>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</si>
  <si>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</si>
  <si>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</si>
  <si>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</si>
  <si>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</si>
  <si>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</si>
  <si>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</si>
  <si>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</si>
  <si>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</si>
  <si>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</si>
  <si>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</si>
  <si>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</si>
  <si>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</si>
  <si>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</si>
  <si>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</si>
  <si>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</si>
  <si>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</si>
  <si>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</si>
  <si>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</si>
  <si>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</si>
  <si>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</si>
  <si>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</si>
  <si>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</si>
  <si>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</si>
  <si>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</si>
  <si>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</si>
  <si>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</si>
  <si>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</si>
  <si>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</si>
  <si>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</si>
  <si>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</si>
  <si>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</si>
  <si>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</si>
  <si>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</si>
  <si>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</si>
  <si>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</si>
  <si>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</si>
  <si>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</si>
  <si>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</si>
  <si>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</si>
  <si>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</si>
  <si>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</si>
  <si>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</si>
  <si>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</si>
  <si>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</si>
  <si>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</si>
  <si>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</si>
  <si>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</si>
  <si>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</si>
  <si>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</si>
  <si>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</si>
  <si>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</si>
  <si>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</si>
  <si>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</si>
  <si>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</si>
  <si>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</si>
  <si>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</si>
  <si>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</si>
  <si>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</si>
  <si>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</si>
  <si>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</si>
  <si>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</si>
  <si>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</si>
  <si>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</si>
  <si>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</si>
  <si>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</si>
  <si>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</si>
  <si>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</si>
  <si>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</si>
  <si>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</si>
  <si>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</si>
  <si>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</si>
  <si>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</si>
  <si>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</si>
  <si>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</si>
  <si>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</si>
  <si>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</si>
  <si>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</si>
  <si>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</si>
  <si>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</si>
  <si>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</si>
  <si>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</si>
  <si>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</si>
  <si>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</si>
  <si>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</si>
  <si>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</si>
  <si>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</si>
  <si>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</si>
  <si>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</si>
  <si>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</si>
  <si>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</si>
  <si>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</si>
  <si>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</si>
  <si>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</si>
  <si>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</si>
  <si>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</si>
  <si>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</si>
  <si>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</si>
  <si>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</si>
  <si>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</si>
  <si>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</si>
  <si>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</si>
  <si>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</si>
  <si>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</si>
  <si>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</si>
  <si>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</si>
  <si>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</si>
  <si>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</si>
  <si>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</si>
  <si>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</si>
  <si>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</si>
  <si>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</si>
  <si>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</si>
  <si>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</si>
  <si>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</si>
  <si>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</si>
  <si>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</si>
  <si>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</si>
  <si>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</si>
  <si>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</si>
  <si>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</si>
  <si>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</si>
  <si>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</si>
  <si>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</si>
  <si>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</si>
  <si>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</si>
  <si>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</si>
  <si>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</si>
  <si>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</si>
  <si>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</si>
  <si>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</si>
  <si>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</si>
  <si>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</si>
  <si>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</si>
  <si>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</si>
  <si>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</si>
  <si>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</si>
  <si>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</si>
  <si>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</si>
  <si>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</si>
  <si>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</si>
  <si>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</si>
  <si>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</si>
  <si>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</si>
  <si>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</si>
  <si>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</si>
  <si>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</si>
  <si>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</si>
  <si>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</si>
  <si>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</si>
  <si>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</si>
  <si>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</si>
  <si>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</si>
  <si>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</si>
  <si>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</si>
  <si>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</si>
  <si>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</si>
  <si>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</si>
  <si>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</si>
  <si>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</si>
  <si>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</si>
  <si>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</si>
  <si>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</si>
  <si>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</si>
  <si>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</si>
  <si>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</si>
  <si>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</si>
  <si>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</si>
  <si>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</si>
  <si>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</si>
  <si>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</si>
  <si>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</si>
  <si>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</si>
  <si>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</si>
  <si>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</si>
  <si>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</si>
  <si>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</si>
  <si>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</si>
  <si>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</si>
  <si>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</si>
  <si>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</si>
  <si>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</si>
  <si>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</si>
  <si>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</si>
  <si>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</si>
  <si>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</si>
  <si>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</si>
  <si>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</si>
  <si>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</si>
  <si>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</si>
  <si>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</si>
  <si>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</si>
  <si>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</si>
  <si>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</si>
  <si>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</si>
  <si>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</si>
  <si>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</si>
  <si>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</si>
  <si>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</si>
  <si>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</si>
  <si>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</si>
  <si>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</si>
  <si>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</si>
  <si>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</si>
  <si>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</si>
  <si>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</si>
  <si>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</si>
  <si>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</si>
  <si>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</si>
  <si>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</si>
  <si>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</si>
  <si>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</si>
  <si>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</si>
  <si>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</si>
  <si>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</si>
  <si>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</si>
  <si>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</si>
  <si>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</si>
  <si>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</si>
  <si>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</si>
  <si>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</si>
  <si>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</si>
  <si>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</si>
  <si>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</si>
  <si>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</si>
  <si>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</si>
  <si>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</si>
  <si>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</si>
  <si>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</si>
  <si>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</si>
  <si>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</si>
  <si>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</si>
  <si>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</si>
  <si>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</si>
  <si>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</si>
  <si>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</si>
  <si>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</si>
  <si>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</si>
  <si>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</si>
  <si>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</si>
  <si>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</si>
  <si>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</si>
  <si>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</si>
  <si>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</si>
  <si>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</si>
  <si>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</si>
  <si>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</si>
  <si>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</si>
  <si>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</si>
  <si>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</si>
  <si>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</si>
  <si>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</si>
  <si>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</si>
  <si>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</si>
  <si>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</si>
  <si>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</si>
  <si>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</si>
  <si>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</si>
  <si>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</si>
  <si>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</si>
  <si>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</si>
  <si>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</si>
  <si>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</si>
  <si>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</si>
  <si>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</si>
  <si>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</si>
  <si>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</si>
  <si>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</si>
  <si>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</si>
  <si>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</si>
  <si>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</si>
  <si>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</si>
  <si>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</si>
  <si>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</si>
  <si>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</si>
  <si>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</si>
  <si>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</si>
  <si>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</si>
  <si>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</si>
  <si>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</si>
  <si>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</si>
  <si>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</si>
  <si>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</si>
  <si>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</si>
  <si>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</si>
  <si>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</si>
  <si>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</si>
  <si>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</si>
  <si>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</si>
  <si>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</si>
  <si>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</si>
  <si>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</si>
  <si>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</si>
  <si>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</si>
  <si>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</si>
  <si>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</si>
  <si>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</si>
  <si>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</si>
  <si>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</si>
  <si>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</si>
  <si>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</si>
  <si>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</si>
  <si>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</si>
  <si>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</si>
  <si>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</si>
  <si>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</si>
  <si>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</si>
  <si>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</si>
  <si>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</si>
  <si>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</si>
  <si>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</si>
  <si>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</si>
  <si>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</si>
  <si>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</si>
  <si>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</si>
  <si>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</si>
  <si>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</si>
  <si>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</si>
  <si>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</si>
  <si>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</si>
  <si>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</si>
  <si>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</si>
  <si>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</si>
  <si>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</si>
  <si>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</si>
  <si>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</si>
  <si>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</si>
  <si>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</si>
  <si>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</si>
  <si>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</si>
  <si>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</si>
  <si>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</si>
  <si>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</si>
  <si>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</si>
  <si>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</si>
  <si>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</si>
  <si>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</si>
  <si>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</si>
  <si>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</si>
  <si>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</si>
  <si>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</si>
  <si>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</si>
  <si>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</si>
  <si>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</si>
  <si>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</si>
  <si>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</si>
  <si>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</si>
  <si>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</si>
  <si>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</si>
  <si>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</si>
  <si>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</si>
  <si>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</si>
  <si>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</si>
  <si>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</si>
  <si>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</si>
  <si>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</si>
  <si>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</si>
  <si>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</si>
  <si>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</si>
  <si>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</si>
  <si>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</si>
  <si>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</si>
  <si>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</si>
  <si>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</si>
  <si>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</si>
  <si>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</si>
  <si>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</si>
  <si>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</si>
  <si>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</si>
  <si>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</si>
  <si>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</si>
  <si>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</si>
  <si>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</si>
  <si>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</si>
  <si>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</si>
  <si>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</si>
  <si>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</si>
  <si>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</si>
  <si>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</si>
  <si>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</si>
  <si>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</si>
  <si>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</si>
  <si>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</si>
  <si>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</si>
  <si>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</si>
  <si>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</si>
  <si>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</si>
  <si>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</si>
  <si>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</si>
  <si>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</si>
  <si>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</si>
  <si>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</si>
  <si>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</si>
  <si>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</si>
  <si>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</si>
  <si>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</si>
  <si>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</si>
  <si>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</si>
  <si>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</si>
  <si>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</si>
  <si>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</si>
  <si>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</si>
  <si>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</si>
  <si>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</si>
  <si>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</si>
  <si>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</si>
  <si>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</si>
  <si>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</si>
  <si>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</si>
  <si>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</si>
  <si>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</si>
  <si>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</si>
  <si>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</si>
  <si>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</si>
  <si>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</si>
  <si>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</si>
  <si>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</si>
  <si>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</si>
  <si>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</si>
  <si>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</si>
  <si>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</si>
  <si>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</si>
  <si>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</si>
  <si>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</si>
  <si>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</si>
  <si>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</si>
  <si>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</si>
  <si>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</si>
  <si>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</si>
  <si>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</si>
  <si>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</si>
  <si>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</si>
  <si>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</si>
  <si>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</si>
  <si>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</si>
  <si>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</si>
  <si>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</si>
  <si>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</si>
  <si>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</si>
  <si>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</si>
  <si>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</si>
  <si>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</si>
  <si>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</si>
  <si>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</si>
  <si>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</si>
  <si>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</si>
  <si>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</si>
  <si>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</si>
  <si>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</si>
  <si>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</si>
  <si>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</si>
  <si>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</si>
  <si>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</si>
  <si>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</si>
  <si>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</si>
  <si>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</si>
  <si>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</si>
  <si>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</si>
  <si>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</si>
  <si>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</si>
  <si>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</si>
  <si>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</si>
  <si>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</si>
  <si>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</si>
  <si>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</si>
  <si>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</si>
  <si>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</si>
  <si>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</si>
  <si>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</si>
  <si>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</si>
  <si>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</si>
  <si>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</si>
  <si>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</si>
  <si>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</si>
  <si>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</si>
  <si>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</si>
  <si>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</si>
  <si>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</si>
  <si>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</si>
  <si>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</si>
  <si>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</si>
  <si>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</si>
  <si>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</si>
  <si>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</si>
  <si>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</si>
  <si>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</si>
  <si>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</si>
  <si>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</si>
  <si>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</si>
  <si>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</si>
  <si>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</si>
  <si>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</si>
  <si>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</si>
  <si>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</si>
  <si>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</si>
  <si>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</si>
  <si>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</si>
  <si>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</si>
  <si>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</si>
  <si>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</si>
  <si>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</si>
  <si>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</si>
  <si>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</si>
  <si>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</si>
  <si>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</si>
  <si>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</si>
  <si>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</si>
  <si>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</si>
  <si>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</si>
  <si>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</si>
  <si>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</si>
  <si>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</si>
  <si>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</si>
  <si>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</si>
  <si>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</si>
  <si>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</si>
  <si>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</si>
  <si>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</si>
  <si>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</si>
  <si>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</si>
  <si>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</si>
  <si>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</si>
  <si>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</si>
  <si>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</si>
  <si>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</si>
  <si>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</si>
  <si>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</si>
  <si>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</si>
  <si>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</si>
  <si>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</si>
  <si>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</si>
  <si>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</si>
  <si>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</si>
  <si>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</si>
  <si>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</si>
  <si>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</si>
  <si>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</si>
  <si>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</si>
  <si>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</si>
  <si>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</si>
  <si>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</si>
  <si>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</si>
  <si>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</si>
  <si>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</si>
  <si>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</si>
  <si>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</si>
  <si>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</si>
  <si>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</si>
  <si>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</si>
  <si>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</si>
  <si>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</si>
  <si>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</si>
  <si>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</si>
  <si>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</si>
  <si>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</si>
  <si>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</si>
  <si>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</si>
  <si>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</si>
  <si>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</si>
  <si>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</si>
  <si>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</si>
  <si>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</si>
  <si>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</si>
  <si>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</si>
  <si>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</si>
  <si>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</si>
  <si>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</si>
  <si>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</si>
  <si>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</si>
  <si>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</si>
  <si>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</si>
  <si>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</si>
  <si>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</si>
  <si>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</si>
  <si>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</si>
  <si>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</si>
  <si>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</si>
  <si>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</si>
  <si>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</si>
  <si>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</si>
  <si>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</si>
  <si>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</si>
  <si>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</si>
  <si>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</si>
  <si>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</si>
  <si>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</si>
  <si>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</si>
  <si>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</si>
  <si>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</si>
  <si>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</si>
  <si>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</si>
  <si>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</si>
  <si>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</si>
  <si>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</si>
  <si>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</si>
  <si>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</si>
  <si>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</si>
  <si>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</si>
  <si>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</si>
  <si>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</si>
  <si>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</si>
  <si>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</si>
  <si>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</si>
  <si>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</si>
  <si>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</si>
  <si>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</si>
  <si>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</si>
  <si>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</si>
  <si>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</si>
  <si>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</si>
  <si>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</si>
  <si>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</si>
  <si>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</si>
  <si>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</si>
  <si>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</si>
  <si>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</si>
  <si>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</si>
  <si>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</si>
  <si>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</si>
  <si>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</si>
  <si>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</si>
  <si>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</si>
  <si>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</si>
  <si>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</si>
  <si>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</si>
  <si>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</si>
  <si>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</si>
  <si>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</si>
  <si>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</si>
  <si>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</si>
  <si>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</si>
  <si>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</si>
  <si>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</si>
  <si>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</si>
  <si>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</si>
  <si>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</si>
  <si>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</si>
  <si>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</si>
  <si>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</si>
  <si>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</si>
  <si>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</si>
  <si>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</si>
  <si>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</si>
  <si>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</si>
  <si>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</si>
  <si>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</si>
  <si>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</si>
  <si>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</si>
  <si>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</si>
  <si>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</si>
  <si>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</si>
  <si>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</si>
  <si>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</si>
  <si>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</si>
  <si>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</si>
  <si>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</si>
  <si>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</si>
  <si>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</si>
  <si>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</si>
  <si>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</si>
  <si>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</si>
  <si>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</si>
  <si>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</si>
  <si>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</si>
  <si>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</si>
  <si>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</si>
  <si>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</si>
  <si>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</si>
  <si>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</si>
  <si>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</si>
  <si>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</si>
  <si>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</si>
  <si>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</si>
  <si>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</si>
  <si>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</si>
  <si>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</si>
  <si>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</si>
  <si>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</si>
  <si>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</si>
  <si>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</si>
  <si>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</si>
  <si>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</si>
  <si>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</si>
  <si>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</si>
  <si>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</si>
  <si>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</si>
  <si>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</si>
  <si>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</si>
  <si>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</si>
  <si>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</si>
  <si>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</si>
  <si>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</si>
  <si>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</si>
  <si>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</si>
  <si>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</si>
  <si>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</si>
  <si>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</si>
  <si>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</si>
  <si>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</si>
  <si>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</si>
  <si>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</si>
  <si>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</si>
  <si>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</si>
  <si>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</si>
  <si>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</si>
  <si>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</si>
  <si>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</si>
  <si>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</si>
  <si>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</si>
  <si>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</si>
  <si>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</si>
  <si>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</si>
  <si>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</si>
  <si>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</si>
  <si>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</si>
  <si>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</si>
  <si>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</si>
  <si>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</si>
  <si>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</si>
  <si>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</si>
  <si>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</si>
  <si>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</si>
  <si>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</si>
  <si>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</si>
  <si>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</si>
  <si>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</si>
  <si>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</si>
  <si>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</si>
  <si>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</si>
  <si>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</si>
  <si>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</si>
  <si>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</si>
  <si>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</si>
  <si>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</si>
  <si>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</si>
  <si>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</si>
  <si>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</si>
  <si>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</si>
  <si>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</si>
  <si>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</si>
  <si>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</si>
  <si>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</si>
  <si>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</si>
  <si>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</si>
  <si>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</si>
  <si>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</si>
  <si>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</si>
  <si>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</si>
  <si>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</si>
  <si>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</si>
  <si>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</si>
  <si>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</si>
  <si>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</si>
  <si>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</si>
  <si>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</si>
  <si>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</si>
  <si>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</si>
  <si>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</si>
  <si>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</si>
  <si>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</si>
  <si>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</si>
  <si>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</si>
  <si>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</si>
  <si>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</si>
  <si>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</si>
  <si>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</si>
  <si>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</si>
  <si>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</si>
  <si>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</si>
  <si>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</si>
  <si>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</si>
  <si>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</si>
  <si>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</si>
  <si>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</si>
  <si>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</si>
  <si>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</si>
  <si>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</si>
  <si>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</si>
  <si>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</si>
  <si>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</si>
  <si>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</si>
  <si>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</si>
  <si>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</si>
  <si>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</si>
  <si>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</si>
  <si>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</si>
  <si>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</si>
  <si>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</si>
  <si>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</si>
  <si>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</si>
  <si>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</si>
  <si>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</si>
  <si>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</si>
  <si>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</si>
  <si>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</si>
  <si>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</si>
  <si>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</si>
  <si>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</si>
  <si>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</si>
  <si>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</si>
  <si>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</si>
  <si>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</si>
  <si>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</si>
  <si>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</si>
  <si>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</si>
  <si>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</si>
  <si>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</si>
  <si>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</si>
  <si>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</si>
  <si>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</si>
  <si>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</si>
  <si>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</si>
  <si>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</si>
  <si>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</si>
  <si>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</si>
  <si>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</si>
  <si>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</si>
  <si>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</si>
  <si>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</si>
  <si>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</si>
  <si>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</si>
  <si>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</si>
  <si>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</si>
  <si>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</si>
  <si>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</si>
  <si>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</si>
  <si>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</si>
  <si>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</si>
  <si>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</si>
  <si>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</si>
  <si>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</si>
  <si>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</si>
  <si>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</si>
  <si>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</si>
  <si>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</si>
  <si>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</si>
  <si>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</si>
  <si>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</si>
  <si>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</si>
  <si>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</si>
  <si>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</si>
  <si>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</si>
  <si>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</si>
  <si>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</si>
  <si>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</si>
  <si>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</si>
  <si>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</si>
  <si>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</si>
  <si>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</si>
  <si>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</si>
  <si>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</si>
  <si>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</si>
  <si>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</si>
  <si>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</si>
  <si>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</si>
  <si>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</si>
  <si>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</si>
  <si>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</si>
  <si>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</si>
  <si>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</si>
  <si>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</si>
  <si>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</si>
  <si>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</si>
  <si>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</si>
  <si>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</si>
  <si>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</si>
  <si>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</si>
  <si>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</si>
  <si>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</si>
  <si>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</si>
  <si>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</si>
  <si>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</si>
  <si>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</si>
  <si>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</si>
  <si>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</si>
  <si>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</si>
  <si>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</si>
  <si>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</si>
  <si>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</si>
  <si>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</si>
  <si>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</si>
  <si>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</si>
  <si>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</si>
  <si>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</si>
  <si>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</si>
  <si>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</si>
  <si>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</si>
  <si>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</si>
  <si>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</si>
  <si>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</si>
  <si>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</si>
  <si>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</si>
  <si>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</si>
  <si>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</si>
  <si>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</si>
  <si>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</si>
  <si>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</si>
  <si>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</si>
  <si>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</si>
  <si>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</si>
  <si>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</si>
  <si>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</si>
  <si>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</si>
  <si>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</si>
  <si>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</si>
  <si>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</si>
  <si>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</si>
  <si>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</si>
  <si>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</si>
  <si>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</si>
  <si>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</si>
  <si>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</si>
  <si>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</si>
  <si>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</si>
  <si>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</si>
  <si>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</si>
  <si>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</si>
  <si>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</si>
  <si>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</si>
  <si>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</si>
  <si>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</si>
  <si>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</si>
  <si>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</si>
  <si>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</si>
  <si>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</si>
  <si>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</si>
  <si>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</si>
  <si>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</si>
  <si>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</si>
  <si>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</si>
  <si>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</si>
  <si>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</si>
  <si>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</si>
  <si>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</si>
  <si>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</si>
  <si>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</si>
  <si>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</si>
  <si>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</si>
  <si>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</si>
  <si>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</si>
  <si>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</si>
  <si>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</si>
  <si>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</si>
  <si>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</si>
  <si>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</si>
  <si>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</si>
  <si>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</si>
  <si>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</si>
  <si>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</si>
  <si>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</si>
  <si>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</si>
  <si>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</si>
  <si>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</si>
  <si>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</si>
  <si>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</si>
  <si>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</si>
  <si>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</si>
  <si>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</si>
  <si>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</si>
  <si>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</si>
  <si>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</si>
  <si>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</si>
  <si>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</si>
  <si>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</si>
  <si>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</si>
  <si>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</si>
  <si>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</si>
  <si>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</si>
  <si>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</si>
  <si>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</si>
  <si>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</si>
  <si>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</si>
  <si>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</si>
  <si>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</si>
  <si>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</si>
  <si>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</si>
  <si>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</si>
  <si>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</si>
  <si>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</si>
  <si>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</si>
  <si>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</si>
  <si>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</si>
  <si>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</si>
  <si>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</si>
  <si>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</si>
  <si>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</si>
  <si>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</si>
  <si>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</si>
  <si>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</si>
  <si>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</si>
  <si>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</si>
  <si>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</si>
  <si>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</si>
  <si>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</si>
  <si>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</si>
  <si>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</si>
  <si>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</si>
  <si>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</si>
  <si>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</si>
  <si>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</si>
  <si>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</si>
  <si>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</si>
  <si>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</si>
  <si>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</si>
  <si>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</si>
  <si>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</si>
  <si>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</si>
  <si>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</si>
  <si>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</si>
  <si>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</si>
  <si>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</si>
  <si>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</si>
  <si>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</si>
  <si>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</si>
  <si>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</si>
  <si>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</si>
  <si>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</si>
  <si>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</si>
  <si>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</si>
  <si>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</si>
  <si>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</si>
  <si>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</si>
  <si>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</si>
  <si>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</si>
  <si>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</si>
  <si>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</si>
  <si>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</si>
  <si>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</si>
  <si>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</si>
  <si>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</si>
  <si>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</si>
  <si>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</si>
  <si>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</si>
  <si>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</si>
  <si>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</si>
  <si>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</si>
  <si>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</si>
  <si>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</si>
  <si>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</si>
  <si>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</si>
  <si>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</si>
  <si>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</si>
  <si>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</si>
  <si>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</si>
  <si>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</si>
  <si>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</si>
  <si>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</si>
  <si>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</si>
  <si>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</si>
  <si>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</si>
  <si>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</si>
  <si>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</si>
  <si>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</si>
  <si>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</si>
  <si>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</si>
  <si>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</si>
  <si>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</si>
  <si>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</si>
  <si>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</si>
  <si>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</si>
  <si>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</si>
  <si>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</si>
  <si>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</si>
  <si>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</si>
  <si>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</si>
  <si>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</si>
  <si>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</si>
  <si>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</si>
  <si>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</si>
  <si>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</si>
  <si>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</si>
  <si>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</si>
  <si>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</si>
  <si>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</si>
  <si>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</si>
  <si>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</si>
  <si>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</si>
  <si>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</si>
  <si>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</si>
  <si>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</si>
  <si>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</si>
  <si>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</si>
  <si>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</si>
  <si>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</si>
  <si>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</si>
  <si>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</si>
  <si>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</si>
  <si>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</si>
  <si>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</si>
  <si>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</si>
  <si>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</si>
  <si>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</si>
  <si>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</si>
  <si>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</si>
  <si>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</si>
  <si>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</si>
  <si>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</si>
  <si>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</si>
  <si>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</si>
  <si>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</si>
  <si>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</si>
  <si>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</si>
  <si>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</si>
  <si>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</si>
  <si>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</si>
  <si>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</si>
  <si>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</si>
  <si>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</si>
  <si>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</si>
  <si>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</si>
  <si>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</si>
  <si>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</si>
  <si>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</si>
  <si>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</si>
  <si>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</si>
  <si>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</si>
  <si>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</si>
  <si>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</si>
  <si>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</si>
  <si>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</si>
  <si>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</si>
  <si>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</si>
  <si>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</si>
  <si>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</si>
  <si>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</si>
  <si>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</si>
  <si>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</si>
  <si>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</si>
  <si>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</si>
  <si>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</si>
  <si>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</si>
  <si>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</si>
  <si>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</si>
  <si>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</si>
  <si>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</si>
  <si>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</si>
  <si>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</si>
  <si>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</si>
  <si>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</si>
  <si>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</si>
  <si>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</si>
  <si>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</si>
  <si>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</si>
  <si>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</si>
  <si>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</si>
  <si>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</si>
  <si>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</si>
  <si>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</si>
  <si>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</si>
  <si>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</si>
  <si>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</si>
  <si>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</si>
  <si>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</si>
  <si>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</si>
  <si>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</si>
  <si>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</si>
  <si>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</si>
  <si>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</si>
  <si>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</si>
  <si>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</si>
  <si>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</si>
  <si>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</si>
  <si>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</si>
  <si>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</si>
  <si>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</si>
  <si>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</si>
  <si>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</si>
  <si>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</si>
  <si>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</si>
  <si>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</si>
  <si>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</si>
  <si>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</si>
  <si>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</si>
  <si>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</si>
  <si>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</si>
  <si>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</si>
  <si>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</si>
  <si>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</si>
  <si>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</si>
  <si>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</si>
  <si>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</si>
  <si>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</si>
  <si>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</si>
  <si>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</si>
  <si>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</si>
  <si>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</si>
  <si>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</si>
  <si>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</si>
  <si>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</si>
  <si>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</si>
  <si>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</si>
  <si>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</si>
  <si>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</si>
  <si>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</si>
  <si>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</si>
  <si>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</si>
  <si>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</si>
  <si>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</si>
  <si>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</si>
  <si>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</si>
  <si>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</si>
  <si>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</si>
  <si>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</si>
  <si>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</si>
  <si>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</si>
  <si>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</si>
  <si>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</si>
  <si>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</si>
  <si>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</si>
  <si>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</si>
  <si>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</si>
  <si>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</si>
  <si>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</si>
  <si>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</si>
  <si>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</si>
  <si>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</si>
  <si>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</si>
  <si>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</si>
  <si>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</si>
  <si>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</si>
  <si>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</si>
  <si>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</si>
  <si>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</si>
  <si>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</si>
  <si>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</si>
  <si>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</si>
  <si>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</si>
  <si>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</si>
  <si>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</si>
  <si>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</si>
  <si>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</si>
  <si>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</si>
  <si>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</si>
  <si>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</si>
  <si>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</si>
  <si>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</si>
  <si>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</si>
  <si>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</si>
  <si>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</si>
  <si>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</si>
  <si>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</si>
  <si>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</si>
  <si>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</si>
  <si>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</si>
  <si>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</si>
  <si>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</si>
  <si>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</si>
  <si>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</si>
  <si>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</si>
  <si>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</si>
  <si>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</si>
  <si>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</si>
  <si>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</si>
  <si>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</si>
  <si>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</si>
  <si>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</si>
  <si>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</si>
  <si>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</si>
  <si>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</si>
  <si>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</si>
  <si>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</si>
  <si>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</si>
  <si>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</si>
  <si>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</si>
  <si>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</si>
  <si>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</si>
  <si>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</si>
  <si>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</si>
  <si>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</si>
  <si>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</si>
  <si>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</si>
  <si>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</si>
  <si>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</si>
  <si>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</si>
  <si>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</si>
  <si>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</si>
  <si>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</si>
  <si>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</si>
  <si>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</si>
  <si>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</si>
  <si>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</si>
  <si>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</si>
  <si>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</si>
  <si>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</si>
  <si>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</si>
  <si>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</si>
  <si>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</si>
  <si>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</si>
  <si>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</si>
  <si>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</si>
  <si>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</si>
  <si>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</si>
  <si>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</si>
  <si>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</si>
  <si>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</si>
  <si>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</si>
  <si>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</si>
  <si>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</si>
  <si>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</si>
  <si>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</si>
  <si>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</si>
  <si>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</si>
  <si>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</si>
  <si>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</si>
  <si>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</si>
  <si>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</si>
  <si>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</si>
  <si>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</si>
  <si>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</si>
  <si>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</si>
  <si>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</si>
  <si>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</si>
  <si>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</si>
  <si>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</si>
  <si>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</si>
  <si>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</si>
  <si>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</si>
  <si>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</si>
  <si>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</si>
  <si>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</si>
  <si>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</si>
  <si>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</si>
  <si>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</si>
  <si>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</si>
  <si>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</si>
  <si>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</si>
  <si>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</si>
  <si>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</si>
  <si>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</si>
  <si>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</si>
  <si>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</si>
  <si>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</si>
  <si>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</si>
  <si>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</si>
  <si>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</si>
  <si>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</si>
  <si>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</si>
  <si>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</si>
  <si>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</si>
  <si>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</si>
  <si>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</si>
  <si>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</si>
  <si>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</si>
  <si>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</si>
  <si>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</si>
  <si>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</si>
  <si>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</si>
  <si>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</si>
  <si>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</si>
  <si>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</si>
  <si>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</si>
  <si>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</si>
  <si>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</si>
  <si>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</si>
  <si>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</si>
  <si>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</si>
  <si>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</si>
  <si>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</si>
  <si>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</si>
  <si>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</si>
  <si>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</si>
  <si>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</si>
  <si>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</si>
  <si>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</si>
  <si>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</si>
  <si>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</si>
  <si>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</si>
  <si>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</si>
  <si>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</si>
  <si>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</si>
  <si>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</si>
  <si>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</si>
  <si>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</si>
  <si>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</si>
  <si>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</si>
  <si>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</si>
  <si>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</si>
  <si>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</si>
  <si>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</si>
  <si>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</si>
  <si>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</si>
  <si>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</si>
  <si>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</si>
  <si>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</si>
  <si>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</si>
  <si>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</si>
  <si>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</si>
  <si>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</si>
  <si>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</si>
  <si>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</si>
  <si>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</si>
  <si>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</si>
  <si>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</si>
  <si>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</si>
  <si>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</si>
  <si>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</si>
  <si>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</si>
  <si>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</si>
  <si>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</si>
  <si>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</si>
  <si>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</si>
  <si>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</si>
  <si>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</si>
  <si>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</si>
  <si>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</si>
  <si>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</si>
  <si>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</si>
  <si>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</si>
  <si>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</si>
  <si>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</si>
  <si>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</si>
  <si>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</si>
  <si>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</si>
  <si>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</si>
  <si>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</si>
  <si>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</si>
  <si>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</si>
  <si>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</si>
  <si>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</si>
  <si>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</si>
  <si>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</si>
  <si>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</si>
  <si>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</si>
  <si>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</si>
  <si>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</si>
  <si>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</si>
  <si>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</si>
  <si>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</si>
  <si>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</si>
  <si>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</si>
  <si>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</si>
  <si>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</si>
  <si>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</si>
  <si>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</si>
  <si>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</si>
  <si>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</si>
  <si>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</si>
  <si>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</si>
  <si>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</si>
  <si>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</si>
  <si>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</si>
  <si>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</si>
  <si>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</si>
  <si>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</si>
  <si>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</si>
  <si>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</si>
  <si>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</si>
  <si>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</si>
  <si>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</si>
  <si>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</si>
  <si>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</si>
  <si>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</si>
  <si>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</si>
  <si>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</si>
  <si>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</si>
  <si>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</si>
  <si>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</si>
  <si>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</si>
  <si>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</si>
  <si>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</si>
  <si>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</si>
  <si>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</si>
  <si>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</si>
  <si>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</si>
  <si>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</si>
  <si>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</si>
  <si>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</si>
  <si>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</si>
  <si>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</si>
  <si>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</si>
  <si>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</si>
  <si>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</si>
  <si>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</si>
  <si>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</si>
  <si>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</si>
  <si>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</si>
  <si>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</si>
  <si>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</si>
  <si>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</si>
  <si>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</si>
  <si>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</si>
  <si>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</si>
  <si>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</si>
  <si>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</si>
  <si>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</si>
  <si>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</si>
  <si>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</si>
  <si>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</si>
  <si>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</si>
  <si>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</si>
  <si>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</si>
  <si>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</si>
  <si>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</si>
  <si>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</si>
  <si>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</si>
  <si>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</si>
  <si>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</si>
  <si>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</si>
  <si>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</si>
  <si>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</si>
  <si>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</si>
  <si>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</si>
  <si>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</si>
  <si>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</si>
  <si>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</si>
  <si>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</si>
  <si>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</si>
  <si>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</si>
  <si>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</si>
  <si>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</si>
  <si>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</si>
  <si>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</si>
  <si>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</si>
  <si>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</si>
  <si>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</si>
  <si>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</si>
  <si>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</si>
  <si>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</si>
  <si>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</si>
  <si>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</si>
  <si>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</si>
  <si>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</si>
  <si>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</si>
  <si>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</si>
  <si>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</si>
  <si>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</si>
  <si>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</si>
  <si>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</si>
  <si>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</si>
  <si>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</si>
  <si>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</si>
  <si>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</si>
  <si>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</si>
  <si>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</si>
  <si>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</si>
  <si>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</si>
  <si>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</si>
  <si>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</si>
  <si>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</si>
  <si>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</si>
  <si>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</si>
  <si>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</si>
  <si>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</si>
  <si>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</si>
  <si>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</si>
  <si>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</si>
  <si>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</si>
  <si>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</si>
  <si>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</si>
  <si>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</si>
  <si>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</si>
  <si>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</si>
  <si>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</si>
  <si>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</si>
  <si>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</si>
  <si>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</si>
  <si>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</si>
  <si>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</si>
  <si>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</si>
  <si>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</si>
  <si>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</si>
  <si>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</si>
  <si>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</si>
  <si>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</si>
  <si>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</si>
  <si>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</si>
  <si>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</si>
  <si>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</si>
  <si>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</si>
  <si>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</si>
  <si>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</si>
  <si>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</si>
  <si>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</si>
  <si>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</si>
  <si>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</si>
  <si>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</si>
  <si>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</si>
  <si>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</si>
  <si>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</si>
  <si>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</si>
  <si>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</si>
  <si>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</si>
  <si>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</si>
  <si>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</si>
  <si>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</si>
  <si>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</si>
  <si>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</si>
  <si>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</si>
  <si>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</si>
  <si>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</si>
  <si>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</si>
  <si>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</si>
  <si>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</si>
  <si>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</si>
  <si>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</si>
  <si>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</si>
  <si>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</si>
  <si>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</si>
  <si>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</si>
  <si>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</si>
  <si>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</si>
  <si>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</si>
  <si>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</si>
  <si>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</si>
  <si>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</si>
  <si>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</si>
  <si>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</si>
  <si>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</si>
  <si>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</si>
  <si>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</si>
  <si>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</si>
  <si>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</si>
  <si>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</si>
  <si>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</si>
  <si>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</si>
  <si>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</si>
  <si>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</si>
  <si>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</si>
  <si>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</si>
  <si>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</si>
  <si>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</si>
  <si>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</si>
  <si>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</si>
  <si>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</si>
  <si>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</si>
  <si>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</si>
  <si>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</si>
  <si>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</si>
  <si>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</si>
  <si>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</si>
  <si>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</si>
  <si>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</si>
  <si>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</si>
  <si>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</si>
  <si>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</si>
  <si>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</si>
  <si>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</si>
  <si>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</si>
  <si>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</si>
  <si>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</si>
  <si>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</si>
  <si>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</si>
  <si>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</si>
  <si>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</si>
  <si>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</si>
  <si>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</si>
  <si>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</si>
  <si>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</si>
  <si>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</si>
  <si>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</si>
  <si>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</si>
  <si>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</si>
  <si>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</si>
  <si>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</si>
  <si>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</si>
  <si>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</si>
  <si>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</si>
  <si>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</si>
  <si>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</si>
  <si>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</si>
  <si>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</si>
  <si>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</si>
  <si>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</si>
  <si>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</si>
  <si>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</si>
  <si>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</si>
  <si>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</si>
  <si>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</si>
  <si>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</si>
  <si>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</si>
  <si>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</si>
  <si>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</si>
  <si>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</si>
  <si>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</si>
  <si>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</si>
  <si>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</si>
  <si>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</si>
  <si>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</si>
  <si>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</si>
  <si>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</si>
  <si>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</si>
  <si>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</si>
  <si>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</si>
  <si>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</si>
  <si>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</si>
  <si>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</si>
  <si>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</si>
  <si>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</si>
  <si>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</si>
  <si>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</si>
  <si>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</si>
  <si>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</si>
  <si>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</si>
  <si>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</si>
  <si>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</si>
  <si>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</si>
  <si>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</si>
  <si>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</si>
  <si>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</si>
  <si>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</si>
  <si>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</si>
  <si>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</si>
  <si>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</si>
  <si>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</si>
  <si>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</si>
  <si>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</si>
  <si>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</si>
  <si>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</si>
  <si>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</si>
  <si>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</si>
  <si>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</si>
  <si>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</si>
  <si>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</si>
  <si>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</si>
  <si>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</si>
  <si>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</si>
  <si>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</si>
  <si>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</si>
  <si>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</si>
  <si>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</si>
  <si>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</si>
  <si>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</si>
  <si>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</si>
  <si>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</si>
  <si>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</si>
  <si>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</si>
  <si>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</si>
  <si>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</si>
  <si>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</si>
  <si>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</si>
  <si>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</si>
  <si>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</si>
  <si>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</si>
  <si>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</si>
  <si>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</si>
  <si>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</si>
  <si>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</si>
  <si>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</si>
  <si>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</si>
  <si>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</si>
  <si>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</si>
  <si>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</si>
  <si>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</si>
  <si>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</si>
  <si>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</si>
  <si>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</si>
  <si>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</si>
  <si>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</si>
  <si>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</si>
  <si>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</si>
  <si>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</si>
  <si>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</si>
  <si>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</si>
  <si>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</si>
  <si>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</si>
  <si>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</si>
  <si>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</si>
  <si>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</si>
  <si>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</si>
  <si>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</si>
  <si>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</si>
  <si>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</si>
  <si>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</si>
  <si>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</si>
  <si>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</si>
  <si>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</si>
  <si>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</si>
  <si>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</si>
  <si>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</si>
  <si>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</si>
  <si>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</si>
  <si>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</si>
  <si>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</si>
  <si>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</si>
  <si>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</si>
  <si>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</si>
  <si>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</si>
  <si>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</si>
  <si>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</si>
  <si>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</si>
  <si>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</si>
  <si>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</si>
  <si>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</si>
  <si>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</si>
  <si>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</si>
  <si>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</si>
  <si>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</si>
  <si>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</si>
  <si>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</si>
  <si>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</si>
  <si>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</si>
  <si>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</si>
  <si>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</si>
  <si>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</si>
  <si>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</si>
  <si>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</si>
  <si>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</si>
  <si>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</si>
  <si>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</si>
  <si>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</si>
  <si>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</si>
  <si>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</si>
  <si>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</si>
  <si>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</si>
  <si>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</si>
  <si>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</si>
  <si>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</si>
  <si>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</si>
  <si>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</si>
  <si>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</si>
  <si>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</si>
  <si>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</si>
  <si>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</si>
  <si>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</si>
  <si>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</si>
  <si>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</si>
  <si>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</si>
  <si>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</si>
  <si>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</si>
  <si>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</si>
  <si>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</si>
  <si>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</si>
  <si>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</si>
  <si>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</si>
  <si>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</si>
  <si>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</si>
  <si>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</si>
  <si>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</si>
  <si>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</si>
  <si>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</si>
  <si>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</si>
  <si>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</si>
  <si>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</si>
  <si>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</si>
  <si>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</si>
  <si>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</si>
  <si>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</si>
  <si>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</si>
  <si>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</si>
  <si>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</si>
  <si>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</si>
  <si>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</si>
  <si>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</si>
  <si>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</si>
  <si>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</si>
  <si>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</si>
  <si>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</si>
  <si>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</si>
  <si>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</si>
  <si>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</si>
  <si>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</si>
  <si>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</si>
  <si>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</si>
  <si>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</si>
  <si>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</si>
  <si>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</si>
  <si>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</si>
  <si>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</si>
  <si>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</si>
  <si>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</si>
  <si>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</si>
  <si>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</si>
  <si>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</si>
  <si>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</si>
  <si>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</si>
  <si>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</si>
  <si>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</si>
  <si>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</si>
  <si>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</si>
  <si>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</si>
  <si>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</si>
  <si>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</si>
  <si>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</si>
  <si>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</si>
  <si>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</si>
  <si>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</si>
  <si>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</si>
  <si>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</si>
  <si>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</si>
  <si>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</si>
  <si>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</si>
  <si>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</si>
  <si>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</si>
  <si>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</si>
  <si>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</si>
  <si>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</si>
  <si>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</si>
  <si>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</si>
  <si>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</si>
  <si>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</si>
  <si>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</si>
  <si>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</si>
  <si>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</si>
  <si>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</si>
  <si>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</si>
  <si>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</si>
  <si>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</si>
  <si>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</si>
  <si>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</si>
  <si>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</si>
  <si>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</si>
  <si>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</si>
  <si>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</si>
  <si>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</si>
  <si>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</si>
  <si>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</si>
  <si>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</si>
  <si>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</si>
  <si>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</si>
  <si>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</si>
  <si>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</si>
  <si>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</si>
  <si>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</si>
  <si>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</si>
  <si>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</si>
  <si>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</si>
  <si>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</si>
  <si>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</si>
  <si>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</si>
  <si>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</si>
  <si>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</si>
  <si>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</si>
  <si>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</si>
  <si>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</si>
  <si>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</si>
  <si>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</si>
  <si>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</si>
  <si>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</si>
  <si>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</si>
  <si>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</si>
  <si>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</si>
  <si>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</si>
  <si>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</si>
  <si>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</si>
  <si>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</si>
  <si>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</si>
  <si>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</si>
  <si>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</si>
  <si>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</si>
  <si>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</si>
  <si>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</si>
  <si>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</si>
  <si>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</si>
  <si>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</si>
  <si>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</si>
  <si>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</si>
  <si>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</si>
  <si>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</si>
  <si>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</si>
  <si>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</si>
  <si>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</si>
  <si>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</si>
  <si>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</si>
  <si>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</si>
  <si>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</si>
  <si>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</si>
  <si>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</si>
  <si>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</si>
  <si>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</si>
  <si>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</si>
  <si>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</si>
  <si>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</si>
  <si>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</si>
  <si>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</si>
  <si>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</si>
  <si>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</si>
  <si>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</si>
  <si>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</si>
  <si>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</si>
  <si>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</si>
  <si>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</si>
  <si>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</si>
  <si>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</si>
  <si>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</si>
  <si>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</si>
  <si>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</si>
  <si>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</si>
  <si>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</si>
  <si>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</si>
  <si>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</si>
  <si>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</si>
  <si>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</si>
  <si>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</si>
  <si>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</si>
  <si>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</si>
  <si>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</si>
  <si>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</si>
  <si>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</si>
  <si>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</si>
  <si>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</si>
  <si>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</si>
  <si>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</si>
  <si>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</si>
  <si>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</si>
  <si>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</si>
  <si>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</si>
  <si>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</si>
  <si>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</si>
  <si>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</si>
  <si>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</si>
  <si>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</si>
  <si>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</si>
  <si>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</si>
  <si>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</si>
  <si>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</si>
  <si>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</si>
  <si>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</si>
  <si>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</si>
  <si>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</si>
  <si>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</si>
  <si>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</si>
  <si>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</si>
  <si>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</si>
  <si>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</si>
  <si>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</si>
  <si>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</si>
  <si>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</si>
  <si>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</si>
  <si>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</si>
  <si>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</si>
  <si>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</si>
  <si>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</si>
  <si>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</si>
  <si>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</si>
  <si>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</si>
  <si>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</si>
  <si>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</si>
  <si>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</si>
  <si>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</si>
  <si>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</si>
  <si>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</si>
  <si>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</si>
  <si>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</si>
  <si>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</si>
  <si>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</si>
  <si>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</si>
  <si>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</si>
  <si>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</si>
  <si>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</si>
  <si>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</si>
  <si>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</si>
  <si>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</si>
  <si>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</si>
  <si>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</si>
  <si>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</si>
  <si>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</si>
  <si>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</si>
  <si>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</si>
  <si>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</si>
  <si>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</si>
  <si>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</si>
  <si>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</si>
  <si>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</si>
  <si>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</si>
  <si>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</si>
  <si>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</si>
  <si>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</si>
  <si>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</si>
  <si>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</si>
  <si>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</si>
  <si>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</si>
  <si>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</si>
  <si>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</si>
  <si>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</si>
  <si>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</si>
  <si>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</si>
  <si>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</si>
  <si>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</si>
  <si>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</si>
  <si>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</si>
  <si>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</si>
  <si>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</si>
  <si>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</si>
  <si>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</si>
  <si>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</si>
  <si>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</si>
  <si>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</si>
  <si>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</si>
  <si>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</si>
  <si>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</si>
  <si>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</si>
  <si>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</si>
  <si>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</si>
  <si>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</si>
  <si>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</si>
  <si>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</si>
  <si>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</si>
  <si>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</si>
  <si>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</si>
  <si>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</si>
  <si>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</si>
  <si>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</si>
  <si>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</si>
  <si>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</si>
  <si>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</si>
  <si>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</si>
  <si>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</si>
  <si>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</si>
  <si>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</si>
  <si>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</si>
  <si>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</si>
  <si>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</si>
  <si>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</si>
  <si>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</si>
  <si>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</si>
  <si>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</si>
  <si>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</si>
  <si>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</si>
  <si>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</si>
  <si>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</si>
  <si>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</si>
  <si>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</si>
  <si>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</si>
  <si>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</si>
  <si>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</si>
  <si>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</si>
  <si>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</si>
  <si>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</si>
  <si>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</si>
  <si>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</si>
  <si>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</si>
  <si>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</si>
  <si>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</si>
  <si>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</si>
  <si>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</si>
  <si>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</si>
  <si>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</si>
  <si>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</si>
  <si>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</si>
  <si>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</si>
  <si>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</si>
  <si>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</si>
  <si>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</si>
  <si>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</si>
  <si>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</si>
  <si>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</si>
  <si>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</si>
  <si>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</si>
  <si>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</si>
  <si>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</si>
  <si>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</si>
  <si>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</si>
  <si>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</si>
  <si>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</si>
  <si>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</si>
  <si>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</si>
  <si>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</si>
  <si>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</si>
  <si>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</si>
  <si>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</si>
  <si>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</si>
  <si>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</si>
  <si>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</si>
  <si>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</si>
  <si>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</si>
  <si>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</si>
  <si>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</si>
  <si>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</si>
  <si>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</si>
  <si>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</si>
  <si>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</si>
  <si>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</si>
  <si>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</si>
  <si>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</si>
  <si>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</si>
  <si>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</si>
  <si>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</si>
  <si>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</si>
  <si>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</si>
  <si>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</si>
  <si>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</si>
  <si>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</si>
  <si>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</si>
  <si>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</si>
  <si>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</si>
  <si>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</si>
  <si>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</si>
  <si>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</si>
  <si>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</si>
  <si>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</si>
  <si>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</si>
  <si>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</si>
  <si>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</si>
  <si>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</si>
  <si>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</si>
  <si>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</si>
  <si>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</si>
  <si>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</si>
  <si>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</si>
  <si>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</si>
  <si>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</si>
  <si>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</si>
  <si>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</si>
  <si>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</si>
  <si>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</si>
  <si>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</si>
  <si>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</si>
  <si>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</si>
  <si>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</si>
  <si>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</si>
  <si>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</si>
  <si>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</si>
  <si>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</si>
  <si>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</si>
  <si>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</si>
  <si>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</si>
  <si>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</si>
  <si>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</si>
  <si>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</si>
  <si>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</si>
  <si>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</si>
  <si>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</si>
  <si>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</si>
  <si>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</si>
  <si>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</si>
  <si>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</si>
  <si>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</si>
  <si>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</si>
  <si>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</si>
  <si>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</si>
  <si>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</si>
  <si>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</si>
  <si>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</si>
  <si>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</si>
  <si>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</si>
  <si>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</si>
  <si>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</si>
  <si>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</si>
  <si>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</si>
  <si>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</si>
  <si>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</si>
  <si>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</si>
  <si>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</si>
  <si>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</si>
  <si>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</si>
  <si>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</si>
  <si>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</si>
  <si>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</si>
  <si>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</si>
  <si>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</si>
  <si>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</si>
  <si>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</si>
  <si>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</si>
  <si>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</si>
  <si>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</si>
  <si>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</si>
  <si>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</si>
  <si>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</si>
  <si>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</si>
  <si>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</si>
  <si>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</si>
  <si>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</si>
  <si>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</si>
  <si>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</si>
  <si>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</si>
  <si>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</si>
  <si>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</si>
  <si>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</si>
  <si>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</si>
  <si>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</si>
  <si>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</si>
  <si>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</si>
  <si>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</si>
  <si>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</si>
  <si>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</si>
  <si>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</si>
  <si>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</si>
  <si>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</si>
  <si>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</si>
  <si>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</si>
  <si>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</si>
  <si>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</si>
  <si>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</si>
  <si>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</si>
  <si>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</si>
  <si>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</si>
  <si>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</si>
  <si>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</si>
  <si>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</si>
  <si>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</si>
  <si>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</si>
  <si>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</si>
  <si>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</si>
  <si>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</si>
  <si>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</si>
  <si>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</si>
  <si>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</si>
  <si>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</si>
  <si>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</si>
  <si>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</si>
  <si>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</si>
  <si>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</si>
  <si>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</si>
  <si>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</si>
  <si>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</si>
  <si>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</si>
  <si>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</si>
  <si>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</si>
  <si>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</si>
  <si>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</si>
  <si>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</si>
  <si>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</si>
  <si>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</si>
  <si>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</si>
  <si>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</si>
  <si>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</si>
  <si>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</si>
  <si>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</si>
  <si>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</si>
  <si>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</si>
  <si>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</si>
  <si>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</si>
  <si>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</si>
  <si>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</si>
  <si>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</si>
  <si>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</si>
  <si>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</si>
  <si>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</si>
  <si>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</si>
  <si>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</si>
  <si>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</si>
  <si>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</si>
  <si>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</si>
  <si>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</si>
  <si>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</si>
  <si>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</si>
  <si>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</si>
  <si>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</si>
  <si>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</si>
  <si>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</si>
  <si>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</si>
  <si>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</si>
  <si>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</si>
  <si>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</si>
  <si>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</si>
  <si>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</si>
  <si>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</si>
  <si>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</si>
  <si>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</si>
  <si>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</si>
  <si>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</si>
  <si>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</si>
  <si>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</si>
  <si>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</si>
  <si>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</si>
  <si>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</si>
  <si>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</si>
  <si>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</si>
  <si>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</si>
  <si>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</si>
  <si>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</si>
  <si>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</si>
  <si>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</si>
  <si>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</si>
  <si>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</si>
  <si>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</si>
  <si>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</si>
  <si>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</si>
  <si>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</si>
  <si>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</si>
  <si>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</si>
  <si>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</si>
  <si>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</si>
  <si>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</si>
  <si>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</si>
  <si>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</si>
  <si>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</si>
  <si>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</si>
  <si>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</si>
  <si>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</si>
  <si>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</si>
  <si>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</si>
  <si>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</si>
  <si>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</si>
  <si>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</si>
  <si>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</si>
  <si>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</si>
  <si>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</si>
  <si>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</si>
  <si>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</si>
  <si>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</si>
  <si>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</si>
  <si>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</si>
  <si>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</si>
  <si>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</si>
  <si>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</si>
  <si>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</si>
  <si>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</si>
  <si>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</si>
  <si>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</si>
  <si>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</si>
  <si>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</si>
  <si>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</si>
  <si>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</si>
  <si>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</si>
  <si>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</si>
  <si>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</si>
  <si>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</si>
  <si>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</si>
  <si>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</si>
  <si>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</si>
  <si>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</si>
  <si>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</si>
  <si>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</si>
  <si>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</si>
  <si>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</si>
  <si>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</si>
  <si>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</si>
  <si>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</si>
  <si>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</si>
  <si>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</si>
  <si>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</si>
  <si>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</si>
  <si>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</si>
  <si>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</si>
  <si>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</si>
  <si>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</si>
  <si>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</si>
  <si>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</si>
  <si>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</si>
  <si>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</si>
  <si>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</si>
  <si>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</si>
  <si>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</si>
  <si>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</si>
  <si>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</si>
  <si>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</si>
  <si>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</si>
  <si>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</si>
  <si>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</si>
  <si>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</si>
  <si>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</si>
  <si>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</si>
  <si>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</si>
  <si>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</si>
  <si>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</si>
  <si>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</si>
  <si>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</si>
  <si>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</si>
  <si>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</si>
  <si>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</si>
  <si>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</si>
  <si>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</si>
  <si>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</si>
  <si>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</si>
  <si>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</si>
  <si>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</si>
  <si>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</si>
  <si>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</si>
  <si>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</si>
  <si>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</si>
  <si>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</si>
  <si>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</si>
  <si>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</si>
  <si>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</si>
  <si>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</si>
  <si>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</si>
  <si>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</si>
  <si>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</si>
  <si>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</si>
  <si>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</si>
  <si>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</si>
  <si>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</si>
  <si>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</si>
  <si>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</si>
  <si>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</si>
  <si>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</si>
  <si>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</si>
  <si>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</si>
  <si>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</si>
  <si>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</si>
  <si>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</si>
  <si>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</si>
  <si>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</si>
  <si>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</si>
  <si>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</si>
  <si>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</si>
  <si>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</si>
  <si>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</si>
  <si>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</si>
  <si>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</si>
  <si>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</si>
  <si>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</si>
  <si>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</si>
  <si>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</si>
  <si>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</si>
  <si>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</si>
  <si>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</si>
  <si>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</si>
  <si>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</si>
  <si>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</si>
  <si>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</si>
  <si>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</si>
  <si>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</si>
  <si>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</si>
  <si>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</si>
  <si>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</si>
  <si>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</si>
  <si>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</si>
  <si>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</si>
  <si>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</si>
  <si>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</si>
  <si>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</si>
  <si>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</si>
  <si>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</si>
  <si>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</si>
  <si>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</si>
  <si>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</si>
  <si>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</si>
  <si>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</si>
  <si>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</si>
  <si>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</si>
  <si>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</si>
  <si>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</si>
  <si>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</si>
  <si>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</si>
  <si>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</si>
  <si>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</si>
  <si>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</si>
  <si>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</si>
  <si>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</si>
  <si>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</si>
  <si>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</si>
  <si>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</si>
  <si>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</si>
  <si>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</si>
  <si>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</si>
  <si>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</si>
  <si>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</si>
  <si>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</si>
  <si>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</si>
  <si>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</si>
  <si>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</si>
  <si>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</si>
  <si>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</si>
  <si>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</si>
  <si>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</si>
  <si>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</si>
  <si>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</si>
  <si>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</si>
  <si>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</si>
  <si>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</si>
  <si>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</si>
  <si>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</si>
  <si>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</si>
  <si>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</si>
  <si>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</si>
  <si>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</si>
  <si>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</si>
  <si>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</si>
  <si>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</si>
  <si>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</si>
  <si>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</si>
  <si>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</si>
  <si>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</si>
  <si>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</si>
  <si>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</si>
  <si>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</si>
  <si>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</si>
  <si>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</si>
  <si>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</si>
  <si>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</si>
  <si>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</si>
  <si>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</si>
  <si>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</si>
  <si>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</si>
  <si>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</si>
  <si>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</si>
  <si>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</si>
  <si>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</si>
  <si>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</si>
  <si>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</si>
  <si>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</si>
  <si>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</si>
  <si>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</si>
  <si>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</si>
  <si>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</si>
  <si>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</si>
  <si>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</si>
  <si>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</si>
  <si>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</si>
  <si>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</si>
  <si>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</si>
  <si>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</si>
  <si>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</si>
  <si>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</si>
  <si>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</si>
  <si>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</si>
  <si>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</si>
  <si>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</si>
  <si>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</si>
  <si>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</si>
  <si>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</si>
  <si>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</si>
  <si>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</si>
  <si>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</si>
  <si>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</si>
  <si>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</si>
  <si>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</si>
  <si>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</si>
  <si>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</si>
  <si>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</si>
  <si>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</si>
  <si>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</si>
  <si>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</si>
  <si>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</si>
  <si>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</si>
  <si>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</si>
  <si>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</si>
  <si>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</si>
  <si>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</si>
  <si>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</si>
  <si>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</si>
  <si>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</si>
  <si>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</si>
  <si>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</si>
  <si>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</si>
  <si>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</si>
  <si>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</si>
  <si>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</si>
  <si>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</si>
  <si>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</si>
  <si>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</si>
  <si>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</si>
  <si>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</si>
  <si>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</si>
  <si>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</si>
  <si>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</si>
  <si>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</si>
  <si>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</si>
  <si>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</si>
  <si>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</si>
  <si>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</si>
  <si>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</si>
  <si>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</si>
  <si>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</si>
  <si>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</si>
  <si>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</si>
  <si>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</si>
  <si>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</si>
  <si>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</si>
  <si>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</si>
  <si>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</si>
  <si>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</si>
  <si>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</si>
  <si>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</si>
  <si>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</si>
  <si>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</si>
  <si>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</si>
  <si>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</si>
  <si>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</si>
  <si>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</si>
  <si>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</si>
  <si>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</si>
  <si>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</si>
  <si>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</si>
  <si>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</si>
  <si>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</si>
  <si>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</si>
  <si>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</si>
  <si>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</si>
  <si>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</si>
  <si>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</si>
  <si>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</si>
  <si>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</si>
  <si>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</si>
  <si>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</si>
  <si>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</si>
  <si>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</si>
  <si>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</si>
  <si>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</si>
  <si>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</si>
  <si>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</si>
  <si>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</si>
  <si>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</si>
  <si>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</si>
  <si>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</si>
  <si>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</si>
  <si>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</si>
  <si>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</si>
  <si>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</si>
  <si>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</si>
  <si>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</si>
  <si>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</si>
  <si>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</si>
  <si>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</si>
  <si>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</si>
  <si>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</si>
  <si>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</si>
  <si>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</si>
  <si>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</si>
  <si>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</si>
  <si>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</si>
  <si>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</si>
  <si>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</si>
  <si>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</si>
  <si>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</si>
  <si>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</si>
  <si>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</si>
  <si>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</si>
  <si>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</si>
  <si>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</si>
  <si>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</si>
  <si>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</si>
  <si>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</si>
  <si>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</si>
  <si>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</si>
  <si>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</si>
  <si>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</si>
  <si>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</si>
  <si>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</si>
  <si>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</si>
  <si>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</si>
  <si>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</si>
  <si>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</si>
  <si>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</si>
  <si>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</si>
  <si>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</si>
  <si>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</si>
  <si>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</si>
  <si>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</si>
  <si>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</si>
  <si>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</si>
  <si>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</si>
  <si>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</si>
  <si>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</si>
  <si>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</si>
  <si>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</si>
  <si>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</si>
  <si>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</si>
  <si>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</si>
  <si>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</si>
  <si>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</si>
  <si>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</si>
  <si>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</si>
  <si>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</si>
  <si>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</si>
  <si>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</si>
  <si>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</si>
  <si>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</si>
  <si>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</si>
  <si>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</si>
  <si>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</si>
  <si>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</si>
  <si>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</si>
  <si>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</si>
  <si>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</si>
  <si>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</si>
  <si>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</si>
  <si>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</si>
  <si>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</si>
  <si>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</si>
  <si>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</si>
  <si>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</si>
  <si>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</si>
  <si>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</si>
  <si>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</si>
  <si>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</si>
  <si>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</si>
  <si>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</si>
  <si>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</si>
  <si>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</si>
  <si>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</si>
  <si>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</si>
  <si>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</si>
  <si>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</si>
  <si>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</si>
  <si>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</si>
  <si>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</si>
  <si>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</si>
  <si>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</si>
  <si>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</si>
  <si>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</si>
  <si>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</si>
  <si>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</si>
  <si>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</si>
  <si>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</si>
  <si>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</si>
  <si>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</si>
  <si>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</si>
  <si>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</si>
  <si>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</si>
  <si>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</si>
  <si>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</si>
  <si>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</si>
  <si>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</si>
  <si>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</si>
  <si>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</si>
  <si>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</si>
  <si>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</si>
  <si>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</si>
  <si>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</si>
  <si>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</si>
  <si>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</si>
  <si>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</si>
  <si>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</si>
  <si>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</si>
  <si>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</si>
  <si>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</si>
  <si>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</si>
  <si>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</si>
  <si>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</si>
  <si>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</si>
  <si>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</si>
  <si>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</si>
  <si>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</si>
  <si>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</si>
  <si>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</si>
  <si>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</si>
  <si>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</si>
  <si>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</si>
  <si>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</si>
  <si>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</si>
  <si>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</si>
  <si>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</si>
  <si>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</si>
  <si>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</si>
  <si>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</si>
  <si>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</si>
  <si>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</si>
  <si>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</si>
  <si>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</si>
  <si>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</si>
  <si>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</si>
  <si>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</si>
  <si>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</si>
  <si>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</si>
  <si>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</si>
  <si>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</si>
  <si>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</si>
  <si>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</si>
  <si>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</si>
  <si>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</si>
  <si>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</si>
  <si>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</si>
  <si>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</si>
  <si>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</si>
  <si>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</si>
  <si>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</si>
  <si>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</si>
  <si>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</si>
  <si>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</si>
  <si>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</si>
  <si>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</si>
  <si>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</si>
  <si>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</si>
  <si>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</si>
  <si>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</si>
  <si>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</si>
  <si>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</si>
  <si>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</si>
  <si>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</si>
  <si>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</si>
  <si>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</si>
  <si>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</si>
  <si>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</si>
  <si>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</si>
  <si>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</si>
  <si>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</si>
  <si>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</si>
  <si>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</si>
  <si>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</si>
  <si>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</si>
  <si>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</si>
  <si>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</si>
  <si>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</si>
  <si>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</si>
  <si>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</si>
  <si>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</si>
  <si>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</si>
  <si>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</si>
  <si>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</si>
  <si>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</si>
  <si>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</si>
  <si>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</si>
  <si>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</si>
  <si>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</si>
  <si>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</si>
  <si>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</si>
  <si>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</si>
  <si>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</si>
  <si>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</si>
  <si>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</si>
  <si>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</si>
  <si>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</si>
  <si>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</si>
  <si>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</si>
  <si>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</si>
  <si>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</si>
  <si>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</si>
  <si>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</si>
  <si>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</si>
  <si>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</si>
  <si>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</si>
  <si>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</si>
  <si>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</si>
  <si>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</si>
  <si>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</si>
  <si>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</si>
  <si>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</si>
  <si>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</si>
  <si>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</si>
  <si>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</si>
  <si>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</si>
  <si>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</si>
  <si>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</si>
  <si>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</si>
  <si>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</si>
  <si>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</si>
  <si>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</si>
  <si>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</si>
  <si>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</si>
  <si>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</si>
  <si>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</si>
  <si>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</si>
  <si>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</si>
  <si>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</si>
  <si>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</si>
  <si>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</si>
  <si>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</si>
  <si>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</si>
  <si>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</si>
  <si>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</si>
  <si>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</si>
  <si>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</si>
  <si>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</si>
  <si>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</si>
  <si>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</si>
  <si>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</si>
  <si>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</si>
  <si>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</si>
  <si>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</si>
  <si>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</si>
  <si>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</si>
  <si>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</si>
  <si>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</si>
  <si>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</si>
  <si>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</si>
  <si>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</si>
  <si>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</si>
  <si>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</si>
  <si>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</si>
  <si>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</si>
  <si>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</si>
  <si>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</si>
  <si>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</si>
  <si>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</si>
  <si>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</si>
  <si>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</si>
  <si>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</si>
  <si>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</si>
  <si>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</si>
  <si>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</si>
  <si>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</si>
  <si>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</si>
  <si>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</si>
  <si>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</si>
  <si>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</si>
  <si>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</si>
  <si>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</si>
  <si>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</si>
  <si>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</si>
  <si>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</si>
  <si>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</si>
  <si>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</si>
  <si>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</si>
  <si>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</si>
  <si>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</si>
  <si>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</si>
  <si>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</si>
  <si>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</si>
  <si>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</si>
  <si>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</si>
  <si>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</si>
  <si>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</si>
  <si>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</si>
  <si>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</si>
  <si>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</si>
  <si>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</si>
  <si>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</si>
  <si>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</si>
  <si>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</si>
  <si>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</si>
  <si>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</si>
  <si>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</si>
  <si>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</si>
  <si>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</si>
  <si>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</si>
  <si>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</si>
  <si>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</si>
  <si>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</si>
  <si>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</si>
  <si>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</si>
  <si>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</si>
  <si>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</si>
  <si>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</si>
  <si>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</si>
  <si>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</si>
  <si>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</si>
  <si>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</si>
  <si>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</si>
  <si>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</si>
  <si>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</si>
  <si>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</si>
  <si>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</si>
  <si>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</si>
  <si>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</si>
  <si>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</si>
  <si>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</si>
  <si>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</si>
  <si>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</si>
  <si>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</si>
  <si>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</si>
  <si>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</si>
  <si>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</si>
  <si>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</si>
  <si>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</si>
  <si>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</si>
  <si>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</si>
  <si>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</si>
  <si>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</si>
  <si>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</si>
  <si>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</si>
  <si>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</si>
  <si>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</si>
  <si>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</si>
  <si>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</si>
  <si>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</si>
  <si>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</si>
  <si>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</si>
  <si>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</si>
  <si>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</si>
  <si>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</si>
  <si>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</si>
  <si>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</si>
  <si>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</si>
  <si>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</si>
  <si>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</si>
  <si>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</si>
  <si>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</si>
  <si>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</si>
  <si>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</si>
  <si>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</si>
  <si>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</si>
  <si>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</si>
  <si>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</si>
  <si>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</si>
  <si>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</si>
  <si>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</si>
  <si>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</si>
  <si>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</si>
  <si>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</si>
  <si>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</si>
  <si>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</si>
  <si>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</si>
  <si>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</si>
  <si>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</si>
  <si>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</si>
  <si>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</si>
  <si>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</si>
  <si>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</si>
  <si>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</si>
  <si>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</si>
  <si>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</si>
  <si>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</si>
  <si>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</si>
  <si>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</si>
  <si>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</si>
  <si>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</si>
  <si>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</si>
  <si>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</si>
  <si>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</si>
  <si>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</si>
  <si>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</si>
  <si>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</si>
  <si>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</si>
  <si>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</si>
  <si>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</si>
  <si>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</si>
  <si>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</si>
  <si>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</si>
  <si>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</si>
  <si>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</si>
  <si>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</si>
  <si>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</si>
  <si>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</si>
  <si>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</si>
  <si>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</si>
  <si>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</si>
  <si>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</si>
  <si>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</si>
  <si>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</si>
  <si>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</si>
  <si>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</si>
  <si>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</si>
  <si>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</si>
  <si>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</si>
  <si>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</si>
  <si>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</si>
  <si>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</si>
  <si>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</si>
  <si>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</si>
  <si>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</si>
  <si>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</si>
  <si>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</si>
  <si>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</si>
  <si>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</si>
  <si>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</si>
  <si>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</si>
  <si>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</si>
  <si>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</si>
  <si>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</si>
  <si>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</si>
  <si>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</si>
  <si>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</si>
  <si>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</si>
  <si>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</si>
  <si>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</si>
  <si>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</si>
  <si>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</si>
  <si>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</si>
  <si>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</si>
  <si>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</si>
  <si>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</si>
  <si>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</si>
  <si>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</si>
  <si>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</si>
  <si>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</si>
  <si>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</si>
  <si>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</si>
  <si>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</si>
  <si>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</si>
  <si>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</si>
  <si>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</si>
  <si>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</si>
  <si>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</si>
  <si>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</si>
  <si>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</si>
  <si>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</si>
  <si>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</si>
  <si>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</si>
  <si>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</si>
  <si>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</si>
  <si>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</si>
  <si>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</si>
  <si>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</si>
  <si>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</si>
  <si>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</si>
  <si>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</si>
  <si>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</si>
  <si>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</si>
  <si>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</si>
  <si>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</si>
  <si>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</si>
  <si>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</si>
  <si>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</si>
  <si>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</si>
  <si>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</si>
  <si>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</si>
  <si>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</si>
  <si>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</si>
  <si>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</si>
  <si>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</si>
  <si>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</si>
  <si>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</si>
  <si>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</si>
  <si>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</si>
  <si>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</si>
  <si>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</si>
  <si>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</si>
  <si>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</si>
  <si>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</si>
  <si>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</si>
  <si>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</si>
  <si>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</si>
  <si>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</si>
  <si>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</si>
  <si>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</si>
  <si>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</si>
  <si>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</si>
  <si>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</si>
  <si>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</si>
  <si>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</si>
  <si>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</si>
  <si>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</si>
  <si>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</si>
  <si>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</si>
  <si>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</si>
  <si>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</si>
  <si>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</si>
  <si>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</si>
  <si>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</si>
  <si>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</si>
  <si>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</si>
  <si>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</si>
  <si>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</si>
  <si>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</si>
  <si>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</si>
  <si>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</si>
  <si>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</si>
  <si>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</si>
  <si>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</si>
  <si>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</si>
  <si>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</si>
  <si>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</si>
  <si>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</si>
  <si>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</si>
  <si>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</si>
  <si>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</si>
  <si>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</si>
  <si>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</si>
  <si>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</si>
  <si>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</si>
  <si>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</si>
  <si>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</si>
  <si>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</si>
  <si>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</si>
  <si>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</si>
  <si>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</si>
  <si>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</si>
  <si>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</si>
  <si>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</si>
  <si>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</si>
  <si>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</si>
  <si>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</si>
  <si>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</si>
  <si>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</si>
  <si>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</si>
  <si>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</si>
  <si>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</si>
  <si>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</si>
  <si>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</si>
  <si>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</si>
  <si>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</si>
  <si>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</si>
  <si>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</si>
  <si>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</si>
  <si>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</si>
  <si>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</si>
  <si>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</si>
  <si>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</si>
  <si>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</si>
  <si>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</si>
  <si>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</si>
  <si>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</si>
  <si>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</si>
  <si>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</si>
  <si>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</si>
  <si>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</si>
  <si>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</si>
  <si>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</si>
  <si>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</si>
  <si>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</si>
  <si>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</si>
  <si>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</si>
  <si>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</si>
  <si>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</si>
  <si>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</si>
  <si>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</si>
  <si>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</si>
  <si>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</si>
  <si>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</si>
  <si>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</si>
  <si>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</si>
  <si>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</si>
  <si>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</si>
  <si>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</si>
  <si>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</si>
  <si>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</si>
  <si>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</si>
  <si>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</si>
  <si>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</si>
  <si>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</si>
  <si>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</si>
  <si>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</si>
  <si>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</si>
  <si>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</si>
  <si>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</si>
  <si>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</si>
  <si>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</si>
  <si>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</si>
  <si>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</si>
  <si>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</si>
  <si>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</si>
  <si>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</si>
  <si>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</si>
  <si>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</si>
  <si>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</si>
  <si>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</si>
  <si>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</si>
  <si>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</si>
  <si>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</si>
  <si>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</si>
  <si>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</si>
  <si>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</si>
  <si>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</si>
  <si>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</si>
  <si>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</si>
  <si>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</si>
  <si>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</si>
  <si>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</si>
  <si>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</si>
  <si>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</si>
  <si>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</si>
  <si>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</si>
  <si>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</si>
  <si>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</si>
  <si>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</si>
  <si>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</si>
  <si>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</si>
  <si>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</si>
  <si>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</si>
  <si>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</si>
  <si>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</si>
  <si>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</si>
  <si>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</si>
  <si>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</si>
  <si>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</si>
  <si>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</si>
  <si>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</si>
  <si>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</si>
  <si>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</si>
  <si>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</si>
  <si>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</si>
  <si>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</si>
  <si>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</si>
  <si>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</si>
  <si>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</si>
  <si>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</si>
  <si>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</si>
  <si>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</si>
  <si>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</si>
  <si>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</si>
  <si>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</si>
  <si>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</si>
  <si>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</si>
  <si>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</si>
  <si>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</si>
  <si>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</si>
  <si>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</si>
  <si>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</si>
  <si>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</si>
  <si>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</si>
  <si>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</si>
  <si>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</si>
  <si>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</si>
  <si>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</si>
  <si>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</si>
  <si>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</si>
  <si>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</si>
  <si>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</si>
  <si>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</si>
  <si>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</si>
  <si>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</si>
  <si>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</si>
  <si>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</si>
  <si>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</si>
  <si>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</si>
  <si>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</si>
  <si>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</si>
  <si>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</si>
  <si>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</si>
  <si>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</si>
  <si>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</si>
  <si>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</si>
  <si>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</si>
  <si>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</si>
  <si>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</si>
  <si>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</si>
  <si>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</si>
  <si>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</si>
  <si>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</si>
  <si>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</si>
  <si>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</si>
  <si>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</si>
  <si>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</si>
  <si>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</si>
  <si>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</si>
  <si>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</si>
  <si>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</si>
  <si>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</si>
  <si>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</si>
  <si>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</si>
  <si>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</si>
  <si>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</si>
  <si>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</si>
  <si>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</si>
  <si>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</si>
  <si>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</si>
  <si>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</si>
  <si>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</si>
  <si>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</si>
  <si>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</si>
  <si>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</si>
  <si>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</si>
  <si>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</si>
  <si>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</si>
  <si>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</si>
  <si>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</si>
  <si>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</si>
  <si>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</si>
  <si>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</si>
  <si>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</si>
  <si>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</si>
  <si>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</si>
  <si>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</si>
  <si>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</si>
  <si>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</si>
  <si>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</si>
  <si>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</si>
  <si>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</si>
  <si>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</si>
  <si>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</si>
  <si>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</si>
  <si>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</si>
  <si>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</si>
  <si>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</si>
  <si>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</si>
  <si>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</si>
  <si>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</si>
  <si>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</si>
  <si>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</si>
  <si>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</si>
  <si>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</si>
  <si>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</si>
  <si>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</si>
  <si>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</si>
  <si>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</si>
  <si>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</si>
  <si>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</si>
  <si>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</si>
  <si>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</si>
  <si>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</si>
  <si>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</si>
  <si>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</si>
  <si>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</si>
  <si>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</si>
  <si>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</si>
  <si>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</si>
  <si>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</si>
  <si>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</si>
  <si>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</si>
  <si>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</si>
  <si>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</si>
  <si>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</si>
  <si>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</si>
  <si>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</si>
  <si>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</si>
  <si>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</si>
  <si>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</si>
  <si>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</si>
  <si>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</si>
  <si>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</si>
  <si>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</si>
  <si>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</si>
  <si>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</si>
  <si>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</si>
  <si>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</si>
  <si>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</si>
  <si>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</si>
  <si>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</si>
  <si>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</si>
  <si>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</si>
  <si>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</si>
  <si>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</si>
  <si>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</si>
  <si>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</si>
  <si>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</si>
  <si>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</si>
  <si>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</si>
  <si>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</si>
  <si>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</si>
  <si>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</si>
  <si>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</si>
  <si>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</si>
  <si>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</si>
  <si>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</si>
  <si>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</si>
  <si>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</si>
  <si>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</si>
  <si>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</si>
  <si>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</si>
  <si>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</si>
  <si>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</si>
  <si>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</si>
  <si>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</si>
  <si>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</si>
  <si>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</si>
  <si>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</si>
  <si>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</si>
  <si>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</si>
  <si>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</si>
  <si>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</si>
  <si>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</si>
  <si>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</si>
  <si>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</si>
  <si>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</si>
  <si>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</si>
  <si>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</si>
  <si>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</si>
  <si>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</si>
  <si>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</si>
  <si>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</si>
  <si>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</si>
  <si>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</si>
  <si>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</si>
  <si>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</si>
  <si>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</si>
  <si>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</si>
  <si>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</si>
  <si>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</si>
  <si>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</si>
  <si>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</si>
  <si>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</si>
  <si>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</si>
  <si>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</si>
  <si>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</si>
  <si>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</si>
  <si>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</si>
  <si>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</si>
  <si>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</si>
  <si>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</si>
  <si>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</si>
  <si>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</si>
  <si>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</si>
  <si>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</si>
  <si>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</si>
  <si>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</si>
  <si>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</si>
  <si>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</si>
  <si>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</si>
  <si>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</si>
  <si>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</si>
  <si>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</si>
  <si>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</si>
  <si>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</si>
  <si>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</si>
  <si>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</si>
  <si>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</si>
  <si>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</si>
  <si>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</si>
  <si>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</si>
  <si>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</si>
  <si>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</si>
  <si>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</si>
  <si>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</si>
  <si>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</si>
  <si>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</si>
  <si>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</si>
  <si>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</si>
  <si>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</si>
  <si>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</si>
  <si>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</si>
  <si>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</si>
  <si>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</si>
  <si>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</si>
  <si>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</si>
  <si>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</si>
  <si>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</si>
  <si>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</si>
  <si>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</si>
  <si>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</si>
  <si>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</si>
  <si>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</si>
  <si>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</si>
  <si>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</si>
  <si>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</si>
  <si>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</si>
  <si>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</si>
  <si>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</si>
  <si>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</si>
  <si>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</si>
  <si>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</si>
  <si>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</si>
  <si>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</si>
  <si>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</si>
  <si>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</si>
  <si>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</si>
  <si>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</si>
  <si>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</si>
  <si>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</si>
  <si>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</si>
  <si>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</si>
  <si>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</si>
  <si>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</si>
  <si>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</si>
  <si>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</si>
  <si>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</si>
  <si>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</si>
  <si>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</si>
  <si>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</si>
  <si>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</si>
  <si>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</si>
  <si>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</si>
  <si>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</si>
  <si>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</si>
  <si>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</si>
  <si>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</si>
  <si>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</si>
  <si>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</si>
  <si>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</si>
  <si>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</si>
  <si>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</si>
  <si>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</si>
  <si>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</si>
  <si>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</si>
  <si>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</si>
  <si>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</si>
  <si>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</si>
  <si>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</si>
  <si>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</si>
  <si>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</si>
  <si>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</si>
  <si>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</si>
  <si>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</si>
  <si>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</si>
  <si>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</si>
  <si>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</si>
  <si>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</si>
  <si>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</si>
  <si>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</si>
  <si>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</si>
  <si>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</si>
  <si>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</si>
  <si>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</si>
  <si>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</si>
  <si>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</si>
  <si>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</si>
  <si>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</si>
  <si>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</si>
  <si>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</si>
  <si>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</si>
  <si>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</si>
  <si>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</si>
  <si>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</si>
  <si>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</si>
  <si>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</si>
  <si>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</si>
  <si>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</si>
  <si>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</si>
  <si>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</si>
  <si>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</si>
  <si>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</si>
  <si>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</si>
  <si>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</si>
  <si>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</si>
  <si>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</si>
  <si>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</si>
  <si>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</si>
  <si>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</si>
  <si>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</si>
  <si>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</si>
  <si>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</si>
  <si>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</si>
  <si>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</si>
  <si>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</si>
  <si>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</si>
  <si>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</si>
  <si>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</si>
  <si>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</si>
  <si>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</si>
  <si>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</si>
  <si>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</si>
  <si>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</si>
  <si>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</si>
  <si>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</si>
  <si>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</si>
  <si>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</si>
  <si>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</si>
  <si>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</si>
  <si>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</si>
  <si>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</si>
  <si>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</si>
  <si>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</si>
  <si>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</si>
  <si>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</si>
  <si>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</si>
  <si>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</si>
  <si>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</si>
  <si>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</si>
  <si>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</si>
  <si>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</si>
  <si>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</si>
  <si>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</si>
  <si>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</si>
  <si>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</si>
  <si>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</si>
  <si>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</si>
  <si>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</si>
  <si>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</si>
  <si>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</si>
  <si>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</si>
  <si>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</si>
  <si>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</si>
  <si>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</si>
  <si>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</si>
  <si>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</si>
  <si>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</si>
  <si>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</si>
  <si>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</si>
  <si>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</si>
  <si>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</si>
  <si>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</si>
  <si>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</si>
  <si>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</si>
  <si>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</si>
  <si>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</si>
  <si>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</si>
  <si>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</si>
  <si>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</si>
  <si>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</si>
  <si>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</si>
  <si>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</si>
  <si>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</si>
  <si>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</si>
  <si>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</si>
  <si>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</si>
  <si>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</si>
  <si>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</si>
  <si>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</si>
  <si>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</si>
  <si>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</si>
  <si>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</si>
  <si>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</si>
  <si>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</si>
  <si>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</si>
  <si>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</si>
  <si>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</si>
  <si>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</si>
  <si>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</si>
  <si>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</si>
  <si>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</si>
  <si>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</si>
  <si>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</si>
  <si>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</si>
  <si>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</si>
  <si>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</si>
  <si>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</si>
  <si>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</si>
  <si>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</si>
  <si>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</si>
  <si>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</si>
  <si>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</si>
  <si>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</si>
  <si>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</si>
  <si>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</si>
  <si>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</si>
  <si>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</si>
  <si>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</si>
  <si>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</si>
  <si>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</si>
  <si>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</si>
  <si>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</si>
  <si>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</si>
  <si>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</si>
  <si>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</si>
  <si>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</si>
  <si>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</si>
  <si>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</si>
  <si>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</si>
  <si>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</si>
  <si>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</si>
  <si>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</si>
  <si>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</si>
  <si>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</si>
  <si>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</si>
  <si>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</si>
  <si>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</si>
  <si>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</si>
  <si>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</si>
  <si>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</si>
  <si>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</si>
  <si>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</si>
  <si>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</si>
  <si>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</si>
  <si>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</si>
  <si>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</si>
  <si>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</si>
  <si>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</si>
  <si>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</si>
  <si>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</si>
  <si>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</si>
  <si>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</si>
  <si>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</si>
  <si>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</si>
  <si>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</si>
  <si>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</si>
  <si>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</si>
  <si>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</si>
  <si>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</si>
  <si>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</si>
  <si>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</si>
  <si>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</si>
  <si>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</si>
  <si>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</si>
  <si>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</si>
  <si>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</si>
  <si>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</si>
  <si>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</si>
  <si>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</si>
  <si>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</si>
  <si>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</si>
  <si>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</si>
  <si>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</si>
  <si>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</si>
  <si>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</si>
  <si>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</si>
  <si>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</si>
  <si>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</si>
  <si>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</si>
  <si>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</si>
  <si>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</si>
  <si>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</si>
  <si>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</si>
  <si>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</si>
  <si>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</si>
  <si>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</si>
  <si>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</si>
  <si>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</si>
  <si>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</si>
  <si>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</si>
  <si>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</si>
  <si>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</si>
  <si>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</si>
  <si>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</si>
  <si>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</si>
  <si>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</si>
  <si>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</si>
  <si>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</si>
  <si>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</si>
  <si>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</si>
  <si>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</si>
  <si>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</si>
  <si>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</si>
  <si>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</si>
  <si>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</si>
  <si>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</si>
  <si>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</si>
  <si>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</si>
  <si>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</si>
  <si>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</si>
  <si>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</si>
  <si>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</si>
  <si>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</si>
  <si>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</si>
  <si>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</si>
  <si>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</si>
  <si>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</si>
  <si>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</si>
  <si>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</si>
  <si>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</si>
  <si>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</si>
  <si>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</si>
  <si>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</si>
  <si>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</si>
  <si>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</si>
  <si>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</si>
  <si>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</si>
  <si>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</si>
  <si>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</si>
  <si>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</si>
  <si>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</si>
  <si>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</si>
  <si>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</si>
  <si>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</si>
  <si>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</si>
  <si>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</si>
  <si>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</si>
  <si>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</si>
  <si>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</si>
  <si>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</si>
  <si>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</si>
  <si>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</si>
  <si>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</si>
  <si>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</si>
  <si>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</si>
  <si>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</si>
  <si>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</si>
  <si>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</si>
  <si>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</si>
  <si>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</si>
  <si>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</si>
  <si>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</si>
  <si>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</si>
  <si>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</si>
  <si>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</si>
  <si>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</si>
  <si>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</si>
  <si>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</si>
  <si>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</si>
  <si>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</si>
  <si>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</si>
  <si>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</si>
  <si>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</si>
  <si>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</si>
  <si>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</si>
  <si>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</si>
  <si>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</si>
  <si>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</si>
  <si>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</si>
  <si>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</si>
  <si>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</si>
  <si>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</si>
  <si>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</si>
  <si>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</si>
  <si>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</si>
  <si>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</si>
  <si>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</si>
  <si>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</si>
  <si>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</si>
  <si>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</si>
  <si>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</si>
  <si>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</si>
  <si>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</si>
  <si>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</si>
  <si>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</si>
  <si>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</si>
  <si>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</si>
  <si>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</si>
  <si>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</si>
  <si>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</si>
  <si>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</si>
  <si>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</si>
  <si>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</si>
  <si>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</si>
  <si>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</si>
  <si>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</si>
  <si>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</si>
  <si>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</si>
  <si>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</si>
  <si>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</si>
  <si>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</si>
  <si>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</si>
  <si>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</si>
  <si>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</si>
  <si>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</si>
  <si>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</si>
  <si>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</si>
  <si>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</si>
  <si>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</si>
  <si>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</si>
  <si>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</si>
  <si>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</si>
  <si>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</si>
  <si>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</si>
  <si>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</si>
  <si>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</si>
  <si>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</si>
  <si>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</si>
  <si>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</si>
  <si>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</si>
  <si>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</si>
  <si>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</si>
  <si>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</si>
  <si>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</si>
  <si>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</si>
  <si>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</si>
  <si>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</si>
  <si>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</si>
  <si>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</si>
  <si>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</si>
  <si>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</si>
  <si>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</si>
  <si>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</si>
  <si>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</si>
  <si>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</si>
  <si>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</si>
  <si>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</si>
  <si>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</si>
  <si>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</si>
  <si>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</si>
  <si>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</si>
  <si>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</si>
  <si>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</si>
  <si>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</si>
  <si>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</si>
  <si>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</si>
  <si>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</si>
  <si>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</si>
  <si>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</si>
  <si>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</si>
  <si>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</si>
  <si>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</si>
  <si>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</si>
  <si>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</si>
  <si>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</si>
  <si>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</si>
  <si>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</si>
  <si>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</si>
  <si>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</si>
  <si>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</si>
  <si>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</si>
  <si>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</si>
  <si>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</si>
  <si>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</si>
  <si>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</si>
  <si>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</si>
  <si>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</si>
  <si>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</si>
  <si>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</si>
  <si>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</si>
  <si>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</si>
  <si>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</si>
  <si>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</si>
  <si>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</si>
  <si>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</si>
  <si>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</si>
  <si>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</si>
  <si>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</si>
  <si>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</si>
  <si>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</si>
  <si>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</si>
  <si>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</si>
  <si>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</si>
  <si>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</si>
  <si>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</si>
  <si>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</si>
  <si>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</si>
  <si>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</si>
  <si>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</si>
  <si>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</si>
  <si>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</si>
  <si>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</si>
  <si>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</si>
  <si>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</si>
  <si>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</si>
  <si>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</si>
  <si>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</si>
  <si>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</si>
  <si>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</si>
  <si>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</si>
  <si>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</si>
  <si>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</si>
  <si>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</si>
  <si>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</si>
  <si>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</si>
  <si>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</si>
  <si>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</si>
  <si>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</si>
  <si>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</si>
  <si>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</si>
  <si>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</si>
  <si>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</si>
  <si>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</si>
  <si>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</si>
  <si>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</si>
  <si>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</si>
  <si>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</si>
  <si>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</si>
  <si>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</si>
  <si>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</si>
  <si>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</si>
  <si>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</si>
  <si>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</si>
  <si>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</si>
  <si>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</si>
  <si>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</si>
  <si>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</si>
  <si>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</si>
  <si>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</si>
  <si>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</si>
  <si>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</si>
  <si>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</si>
  <si>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</si>
  <si>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</si>
  <si>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</si>
  <si>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</si>
  <si>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</si>
  <si>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</si>
  <si>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</si>
  <si>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</si>
  <si>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</si>
  <si>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</si>
  <si>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</si>
  <si>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</si>
  <si>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</si>
  <si>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</si>
  <si>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</si>
  <si>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</si>
  <si>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</si>
  <si>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</si>
  <si>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</si>
  <si>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</si>
  <si>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</si>
  <si>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</si>
  <si>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</si>
  <si>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</si>
  <si>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</si>
  <si>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</si>
  <si>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</si>
  <si>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</si>
  <si>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</si>
  <si>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</si>
  <si>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</si>
  <si>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</si>
  <si>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</si>
  <si>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</si>
  <si>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</si>
  <si>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</si>
  <si>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</si>
  <si>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</si>
  <si>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</si>
  <si>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</si>
  <si>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</si>
  <si>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</si>
  <si>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</si>
  <si>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</si>
  <si>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</si>
  <si>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</si>
  <si>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</si>
  <si>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</si>
  <si>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</si>
  <si>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</si>
  <si>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</si>
  <si>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</si>
  <si>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</si>
  <si>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</si>
  <si>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</si>
  <si>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</si>
  <si>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</si>
  <si>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</si>
  <si>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</si>
  <si>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</si>
  <si>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</si>
  <si>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</si>
  <si>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</si>
  <si>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</si>
  <si>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</si>
  <si>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</si>
  <si>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</si>
  <si>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</si>
  <si>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</si>
  <si>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</si>
  <si>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</si>
  <si>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</si>
  <si>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</si>
  <si>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</si>
  <si>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</si>
  <si>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</si>
  <si>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</si>
  <si>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</si>
  <si>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</si>
  <si>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</si>
  <si>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</si>
  <si>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</si>
  <si>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</si>
  <si>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</si>
  <si>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</si>
  <si>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</si>
  <si>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</si>
  <si>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</si>
  <si>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</si>
  <si>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</si>
  <si>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</si>
  <si>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</si>
  <si>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</si>
  <si>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</si>
  <si>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</si>
  <si>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</si>
  <si>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</si>
  <si>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</si>
  <si>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</si>
  <si>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</si>
  <si>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</si>
  <si>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</si>
  <si>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</si>
  <si>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</si>
  <si>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</si>
  <si>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</si>
  <si>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</si>
  <si>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</si>
  <si>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</si>
  <si>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</si>
  <si>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</si>
  <si>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</si>
  <si>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</si>
  <si>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</si>
  <si>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</si>
  <si>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</si>
  <si>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</si>
  <si>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</si>
  <si>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</si>
  <si>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</si>
  <si>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</si>
  <si>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</si>
  <si>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</si>
  <si>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</si>
  <si>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</si>
  <si>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</si>
  <si>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</si>
  <si>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</si>
  <si>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</si>
  <si>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</si>
  <si>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</si>
  <si>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</si>
  <si>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</si>
  <si>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</si>
  <si>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</si>
  <si>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</si>
  <si>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</si>
  <si>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</si>
  <si>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</si>
  <si>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</si>
  <si>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</si>
  <si>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</si>
  <si>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</si>
  <si>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</si>
  <si>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</si>
  <si>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</si>
  <si>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</si>
  <si>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</si>
  <si>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</si>
  <si>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</si>
  <si>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</si>
  <si>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</si>
  <si>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</si>
  <si>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</si>
  <si>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</si>
  <si>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</si>
  <si>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</si>
  <si>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</si>
  <si>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</si>
  <si>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</si>
  <si>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</si>
  <si>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</si>
  <si>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</si>
  <si>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</si>
  <si>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</si>
  <si>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</si>
  <si>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</si>
  <si>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</si>
  <si>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</si>
  <si>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</si>
  <si>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</si>
  <si>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</si>
  <si>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</si>
  <si>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</si>
  <si>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</si>
  <si>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</si>
  <si>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</si>
  <si>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</si>
  <si>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</si>
  <si>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</si>
  <si>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</si>
  <si>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</si>
  <si>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</si>
  <si>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</si>
  <si>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</si>
  <si>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</si>
  <si>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</si>
  <si>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</si>
  <si>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</si>
  <si>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</si>
  <si>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</si>
  <si>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</si>
  <si>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</si>
  <si>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</si>
  <si>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</si>
  <si>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</si>
  <si>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</si>
  <si>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</si>
  <si>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</si>
  <si>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</si>
  <si>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</si>
  <si>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</si>
  <si>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</si>
  <si>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</si>
  <si>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</si>
  <si>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</si>
  <si>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</si>
  <si>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</si>
  <si>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</si>
  <si>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</si>
  <si>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</si>
  <si>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</si>
  <si>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</si>
  <si>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</si>
  <si>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</si>
  <si>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</si>
  <si>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</si>
  <si>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</si>
  <si>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</si>
  <si>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</si>
  <si>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</si>
  <si>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</si>
  <si>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</si>
  <si>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</si>
  <si>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</si>
  <si>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</si>
  <si>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</si>
  <si>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</si>
  <si>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</si>
  <si>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</si>
  <si>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</si>
  <si>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</si>
  <si>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</si>
  <si>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</si>
  <si>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</si>
  <si>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</si>
  <si>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</si>
  <si>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</si>
  <si>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</si>
  <si>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</si>
  <si>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</si>
  <si>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</si>
  <si>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</si>
  <si>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</si>
  <si>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</si>
  <si>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</si>
  <si>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</si>
  <si>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</si>
  <si>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</si>
  <si>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</si>
  <si>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</si>
  <si>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</si>
  <si>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</si>
  <si>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</si>
  <si>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</si>
  <si>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</si>
  <si>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</si>
  <si>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</si>
  <si>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</si>
  <si>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</si>
  <si>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</si>
  <si>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</si>
  <si>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</si>
  <si>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</si>
  <si>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</si>
  <si>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</si>
  <si>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</si>
  <si>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</si>
  <si>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</si>
  <si>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</si>
  <si>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</si>
  <si>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</si>
  <si>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</si>
  <si>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</si>
  <si>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</si>
  <si>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</si>
  <si>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</si>
  <si>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</si>
  <si>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</si>
  <si>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</si>
  <si>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</si>
  <si>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</si>
  <si>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</si>
  <si>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</si>
  <si>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</si>
  <si>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</si>
  <si>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</si>
  <si>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</si>
  <si>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</si>
  <si>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</si>
  <si>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</si>
  <si>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</si>
  <si>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</si>
  <si>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</si>
  <si>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</si>
  <si>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</si>
  <si>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</si>
  <si>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</si>
  <si>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</si>
  <si>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</si>
  <si>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</si>
  <si>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</si>
  <si>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</si>
  <si>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</si>
  <si>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</si>
  <si>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</si>
  <si>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</si>
  <si>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</si>
  <si>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</si>
  <si>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</si>
  <si>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</si>
  <si>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</si>
  <si>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</si>
  <si>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</si>
  <si>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</si>
  <si>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</si>
  <si>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</si>
  <si>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</si>
  <si>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</si>
  <si>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</si>
  <si>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</si>
  <si>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</si>
  <si>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</si>
  <si>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</si>
  <si>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</si>
  <si>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</si>
  <si>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</si>
  <si>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</si>
  <si>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</si>
  <si>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</si>
  <si>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</si>
  <si>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</si>
  <si>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</si>
  <si>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</si>
  <si>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</si>
  <si>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</si>
  <si>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</si>
  <si>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</si>
  <si>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</si>
  <si>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</si>
  <si>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</si>
  <si>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</si>
  <si>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</si>
  <si>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</si>
  <si>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</si>
  <si>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</si>
  <si>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</si>
  <si>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</si>
  <si>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</si>
  <si>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</si>
  <si>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</si>
  <si>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</si>
  <si>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</si>
  <si>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</si>
  <si>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</si>
  <si>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</si>
  <si>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</si>
  <si>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</si>
  <si>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</si>
  <si>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</si>
  <si>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</si>
  <si>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</si>
  <si>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</si>
  <si>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</si>
  <si>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</si>
  <si>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</si>
  <si>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</si>
  <si>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</si>
  <si>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</si>
  <si>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</si>
  <si>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</si>
  <si>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</si>
  <si>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</si>
  <si>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</si>
  <si>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</si>
  <si>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</si>
  <si>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</si>
  <si>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</si>
  <si>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</si>
  <si>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</si>
  <si>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</si>
  <si>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</si>
  <si>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</si>
  <si>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</si>
  <si>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</si>
  <si>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</si>
  <si>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</si>
  <si>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</si>
  <si>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</si>
  <si>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</si>
  <si>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</si>
  <si>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</si>
  <si>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</si>
  <si>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</si>
  <si>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</si>
  <si>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</si>
  <si>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</si>
  <si>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</si>
  <si>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</si>
  <si>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</si>
  <si>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</si>
  <si>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</si>
  <si>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</si>
  <si>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</si>
  <si>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</si>
  <si>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</si>
  <si>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</si>
  <si>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</si>
  <si>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</si>
  <si>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</si>
  <si>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</si>
  <si>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</si>
  <si>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</si>
  <si>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</si>
  <si>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</si>
  <si>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</si>
  <si>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</si>
  <si>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</si>
  <si>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</si>
  <si>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</si>
  <si>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</si>
  <si>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</si>
  <si>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</si>
  <si>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</si>
  <si>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</si>
  <si>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</si>
  <si>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</si>
  <si>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</si>
  <si>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</si>
  <si>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</si>
  <si>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</si>
  <si>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</si>
  <si>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</si>
  <si>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</si>
  <si>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</si>
  <si>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</si>
  <si>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</si>
  <si>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</si>
  <si>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</si>
  <si>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</si>
  <si>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</si>
  <si>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</si>
  <si>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</si>
  <si>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</si>
  <si>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</si>
  <si>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</si>
  <si>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</si>
  <si>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</si>
  <si>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</si>
  <si>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</si>
  <si>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</si>
  <si>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</si>
  <si>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</si>
  <si>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</si>
  <si>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</si>
  <si>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</si>
  <si>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</si>
  <si>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</si>
  <si>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</si>
  <si>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</si>
  <si>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</si>
  <si>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</si>
  <si>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</si>
  <si>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</si>
  <si>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</si>
  <si>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</si>
  <si>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</si>
  <si>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</si>
  <si>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</si>
  <si>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</si>
  <si>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</si>
  <si>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</si>
  <si>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</si>
  <si>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</si>
  <si>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</si>
  <si>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</si>
  <si>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</si>
  <si>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</si>
  <si>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</si>
  <si>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</si>
  <si>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</si>
  <si>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</si>
  <si>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</si>
  <si>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</si>
  <si>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</si>
  <si>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</si>
  <si>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</si>
  <si>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</si>
  <si>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</si>
  <si>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</si>
  <si>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</si>
  <si>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</si>
  <si>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</si>
  <si>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</si>
  <si>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</si>
  <si>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</si>
  <si>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</si>
  <si>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</si>
  <si>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</si>
  <si>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</si>
  <si>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</si>
  <si>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</si>
  <si>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</si>
  <si>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</si>
  <si>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</si>
  <si>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</si>
  <si>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</si>
  <si>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</si>
  <si>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</si>
  <si>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</si>
  <si>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</si>
  <si>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</si>
  <si>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</si>
  <si>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</si>
  <si>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</si>
  <si>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</si>
  <si>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</si>
  <si>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</si>
  <si>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</si>
  <si>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</si>
  <si>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</si>
  <si>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</si>
  <si>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</si>
  <si>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</si>
  <si>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</si>
  <si>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</si>
  <si>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</si>
  <si>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</si>
  <si>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</si>
  <si>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</si>
  <si>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</si>
  <si>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</si>
  <si>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</si>
  <si>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</si>
  <si>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</si>
  <si>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</si>
  <si>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</si>
  <si>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</si>
  <si>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</si>
  <si>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</si>
  <si>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</si>
  <si>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</si>
  <si>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</si>
  <si>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</si>
  <si>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</si>
  <si>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</si>
  <si>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</si>
  <si>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</si>
  <si>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</si>
  <si>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</si>
  <si>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</si>
  <si>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</si>
  <si>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</si>
  <si>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</si>
  <si>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</si>
  <si>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</si>
  <si>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</si>
  <si>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</si>
  <si>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</si>
  <si>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</si>
  <si>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</si>
  <si>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</si>
  <si>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</si>
  <si>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</si>
  <si>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</si>
  <si>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</si>
  <si>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</si>
  <si>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</si>
  <si>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</si>
  <si>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</si>
  <si>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</si>
  <si>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</si>
  <si>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</si>
  <si>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</si>
  <si>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</si>
  <si>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</si>
  <si>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</si>
  <si>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</si>
  <si>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</si>
  <si>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</si>
  <si>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</si>
  <si>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</si>
  <si>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</si>
  <si>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</si>
  <si>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</si>
  <si>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</si>
  <si>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</si>
  <si>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</si>
  <si>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</si>
  <si>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</si>
  <si>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</si>
  <si>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</si>
  <si>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</si>
  <si>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</si>
  <si>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</si>
  <si>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</si>
  <si>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</si>
  <si>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</si>
  <si>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</si>
  <si>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</si>
  <si>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</si>
  <si>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</si>
  <si>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</si>
  <si>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</si>
  <si>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</si>
  <si>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</si>
  <si>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</si>
  <si>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</si>
  <si>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</si>
  <si>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</si>
  <si>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</si>
  <si>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</si>
  <si>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</si>
  <si>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</si>
  <si>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</si>
  <si>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</si>
  <si>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</si>
  <si>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</si>
  <si>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</si>
  <si>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</si>
  <si>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</si>
  <si>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</si>
  <si>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</si>
  <si>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</si>
  <si>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</si>
  <si>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</si>
  <si>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</si>
  <si>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</si>
  <si>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</si>
  <si>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</si>
  <si>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</si>
  <si>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</si>
  <si>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</si>
  <si>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</si>
  <si>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</si>
  <si>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</si>
  <si>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</si>
  <si>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</si>
  <si>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</si>
  <si>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</si>
  <si>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</si>
  <si>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</si>
  <si>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</si>
  <si>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</si>
  <si>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</si>
  <si>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</si>
  <si>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</si>
  <si>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</si>
  <si>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</si>
  <si>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</si>
  <si>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</si>
  <si>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</si>
  <si>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</si>
  <si>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</si>
  <si>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</si>
  <si>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</si>
  <si>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</si>
  <si>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</si>
  <si>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</si>
  <si>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</si>
  <si>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</si>
  <si>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</si>
  <si>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</si>
  <si>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</si>
  <si>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</si>
  <si>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</si>
  <si>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</si>
  <si>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</si>
  <si>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</si>
  <si>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</si>
  <si>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</si>
  <si>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</si>
  <si>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</si>
  <si>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</si>
  <si>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</si>
  <si>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</si>
  <si>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</si>
  <si>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</si>
  <si>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</si>
  <si>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</si>
  <si>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</si>
  <si>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</si>
  <si>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</si>
  <si>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</si>
  <si>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</si>
  <si>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</si>
  <si>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</si>
  <si>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</si>
  <si>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</si>
  <si>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</si>
  <si>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</si>
  <si>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</si>
  <si>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</si>
  <si>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</si>
  <si>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</si>
  <si>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</si>
  <si>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</si>
  <si>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</si>
  <si>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</si>
  <si>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</si>
  <si>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</si>
  <si>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</si>
  <si>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</si>
  <si>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</si>
  <si>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</si>
  <si>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</si>
  <si>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</si>
  <si>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</si>
  <si>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</si>
  <si>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</si>
  <si>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</si>
  <si>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</si>
  <si>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</si>
  <si>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</si>
  <si>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</si>
  <si>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</si>
  <si>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</si>
  <si>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</si>
  <si>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</si>
  <si>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</si>
  <si>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</si>
  <si>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</si>
  <si>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</si>
  <si>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</si>
  <si>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</si>
  <si>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</si>
  <si>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</si>
  <si>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</si>
  <si>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</si>
  <si>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</si>
  <si>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</si>
  <si>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</si>
  <si>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</si>
  <si>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</si>
  <si>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</si>
  <si>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</si>
  <si>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</si>
  <si>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</si>
  <si>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</si>
  <si>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</si>
  <si>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</si>
  <si>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</si>
  <si>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</si>
  <si>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</si>
  <si>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</si>
  <si>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</si>
  <si>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</si>
  <si>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</si>
  <si>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</si>
  <si>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</si>
  <si>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</si>
  <si>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</si>
  <si>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</si>
  <si>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</si>
  <si>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</si>
  <si>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</si>
  <si>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</si>
  <si>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</si>
  <si>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</si>
  <si>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</si>
  <si>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</si>
  <si>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</si>
  <si>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</si>
  <si>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</si>
  <si>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</si>
  <si>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</si>
  <si>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</si>
  <si>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</si>
  <si>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</si>
  <si>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</si>
  <si>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</si>
  <si>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</si>
  <si>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</si>
  <si>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</si>
  <si>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</si>
  <si>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</si>
  <si>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</si>
  <si>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</si>
  <si>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</si>
  <si>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</si>
  <si>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</si>
  <si>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</si>
  <si>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</si>
  <si>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</si>
  <si>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</si>
  <si>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</si>
  <si>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</si>
  <si>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</si>
  <si>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</si>
  <si>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</si>
  <si>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</si>
  <si>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</si>
  <si>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</si>
  <si>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</si>
  <si>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</si>
  <si>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</si>
  <si>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</si>
  <si>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</si>
  <si>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</si>
  <si>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</si>
  <si>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</si>
  <si>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</si>
  <si>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</si>
  <si>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</si>
  <si>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</si>
  <si>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</si>
  <si>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</si>
  <si>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</si>
  <si>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</si>
  <si>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</si>
  <si>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</si>
  <si>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</si>
  <si>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</si>
  <si>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</si>
  <si>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</si>
  <si>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</si>
  <si>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</si>
  <si>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</si>
  <si>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</si>
  <si>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</si>
  <si>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</si>
  <si>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</si>
  <si>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</si>
  <si>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</si>
  <si>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</si>
  <si>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</si>
  <si>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</si>
  <si>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</si>
  <si>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</si>
  <si>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</si>
  <si>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</si>
  <si>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</si>
  <si>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</si>
  <si>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</si>
  <si>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</si>
  <si>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</si>
  <si>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</si>
  <si>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</si>
  <si>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</si>
  <si>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</si>
  <si>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</si>
  <si>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</si>
  <si>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</si>
  <si>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</si>
  <si>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</si>
  <si>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</si>
  <si>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</si>
  <si>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</si>
  <si>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</si>
  <si>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</si>
  <si>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</si>
  <si>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</si>
  <si>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</si>
  <si>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</si>
  <si>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</si>
  <si>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</si>
  <si>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</si>
  <si>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</si>
  <si>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</si>
  <si>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</si>
  <si>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</si>
  <si>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</si>
  <si>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</si>
  <si>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</si>
  <si>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</si>
  <si>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</si>
  <si>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</si>
  <si>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</si>
  <si>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</si>
  <si>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</si>
  <si>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</si>
  <si>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</si>
  <si>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</si>
  <si>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</si>
  <si>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</si>
  <si>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</si>
  <si>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</si>
  <si>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</si>
  <si>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</si>
  <si>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</si>
  <si>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</si>
  <si>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</si>
  <si>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</si>
  <si>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</si>
  <si>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</si>
  <si>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</si>
  <si>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</si>
  <si>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</si>
  <si>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</si>
  <si>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</si>
  <si>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</si>
  <si>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</si>
  <si>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</si>
  <si>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</si>
  <si>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</si>
  <si>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</si>
  <si>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</si>
  <si>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</si>
  <si>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</si>
  <si>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</si>
  <si>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</si>
  <si>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</si>
  <si>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</si>
  <si>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</si>
  <si>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</si>
  <si>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</si>
  <si>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</si>
  <si>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</si>
  <si>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</si>
  <si>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</si>
  <si>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</si>
  <si>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</si>
  <si>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</si>
  <si>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</si>
  <si>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</si>
  <si>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</si>
  <si>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</si>
  <si>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</si>
  <si>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</si>
  <si>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</si>
  <si>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</si>
  <si>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</si>
  <si>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</si>
  <si>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</si>
  <si>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</si>
  <si>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</si>
  <si>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</si>
  <si>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</si>
  <si>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</si>
  <si>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</si>
  <si>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</si>
  <si>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</si>
  <si>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</si>
  <si>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</si>
  <si>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</si>
  <si>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</si>
  <si>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</si>
  <si>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</si>
  <si>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</si>
  <si>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</si>
  <si>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</si>
  <si>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</si>
  <si>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</si>
  <si>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</si>
  <si>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</si>
  <si>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</si>
  <si>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</si>
  <si>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</si>
  <si>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</si>
  <si>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</si>
  <si>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</si>
  <si>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</si>
  <si>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</si>
  <si>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</si>
  <si>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</si>
  <si>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</si>
  <si>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</si>
  <si>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</si>
  <si>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</si>
  <si>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</si>
  <si>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</si>
  <si>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</si>
  <si>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</si>
  <si>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</si>
  <si>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</si>
  <si>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</si>
  <si>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</si>
  <si>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</si>
  <si>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</si>
  <si>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</si>
  <si>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</si>
  <si>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</si>
  <si>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</si>
  <si>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</si>
  <si>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</si>
  <si>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</si>
  <si>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</si>
  <si>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</si>
  <si>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</si>
  <si>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</si>
  <si>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</si>
  <si>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</si>
  <si>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</si>
  <si>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</si>
  <si>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</si>
  <si>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</si>
  <si>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</si>
  <si>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</si>
  <si>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</si>
  <si>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</si>
  <si>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</si>
  <si>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</si>
  <si>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</si>
  <si>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</si>
  <si>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</si>
  <si>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</si>
  <si>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</si>
  <si>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</si>
  <si>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</si>
  <si>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</si>
  <si>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</si>
  <si>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</si>
  <si>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</si>
  <si>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</si>
  <si>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</si>
  <si>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</si>
  <si>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</si>
  <si>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</si>
  <si>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</si>
  <si>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</si>
  <si>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</si>
  <si>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</si>
  <si>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</si>
  <si>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</si>
  <si>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</si>
  <si>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</si>
  <si>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</si>
  <si>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</si>
  <si>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</si>
  <si>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</si>
  <si>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</si>
  <si>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</si>
  <si>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</si>
  <si>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</si>
  <si>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</si>
  <si>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</si>
  <si>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</si>
  <si>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</si>
  <si>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</si>
  <si>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</si>
  <si>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</si>
  <si>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</si>
  <si>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</si>
  <si>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</si>
  <si>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</si>
  <si>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</si>
  <si>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</si>
  <si>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</si>
  <si>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</si>
  <si>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</si>
  <si>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</si>
  <si>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</si>
  <si>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</si>
  <si>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</si>
  <si>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</si>
  <si>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</si>
  <si>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</si>
  <si>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</si>
  <si>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</si>
  <si>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</si>
  <si>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</si>
  <si>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</si>
  <si>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</si>
  <si>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</si>
  <si>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</si>
  <si>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</si>
  <si>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</si>
  <si>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</si>
  <si>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</si>
  <si>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</si>
  <si>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</si>
  <si>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</si>
  <si>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</si>
  <si>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</si>
  <si>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</si>
  <si>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</si>
  <si>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</si>
  <si>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</si>
  <si>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</si>
  <si>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</si>
  <si>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</si>
  <si>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</si>
  <si>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</si>
  <si>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</si>
  <si>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</si>
  <si>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</si>
  <si>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</si>
  <si>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</si>
  <si>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</si>
  <si>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</si>
  <si>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</si>
  <si>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</si>
  <si>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</si>
  <si>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</si>
  <si>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</si>
  <si>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</si>
  <si>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</si>
  <si>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</si>
  <si>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</si>
  <si>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</si>
  <si>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</si>
  <si>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</si>
  <si>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</si>
  <si>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</si>
  <si>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</si>
  <si>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</si>
  <si>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</si>
  <si>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</si>
  <si>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</si>
  <si>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</si>
  <si>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</si>
  <si>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</si>
  <si>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</si>
  <si>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</si>
  <si>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</si>
  <si>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</si>
  <si>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</si>
  <si>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</si>
  <si>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</si>
  <si>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</si>
  <si>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</si>
  <si>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</si>
  <si>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</si>
  <si>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</si>
  <si>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</si>
  <si>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</si>
  <si>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</si>
  <si>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</si>
  <si>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</si>
  <si>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</si>
  <si>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</si>
  <si>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</si>
  <si>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</si>
  <si>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</si>
  <si>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</si>
  <si>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</si>
  <si>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</si>
  <si>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</si>
  <si>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</si>
  <si>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</si>
  <si>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</si>
  <si>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</si>
  <si>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</si>
  <si>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</si>
  <si>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</si>
  <si>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</si>
  <si>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</si>
  <si>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</si>
  <si>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</si>
  <si>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</si>
  <si>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</si>
  <si>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</si>
  <si>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</si>
  <si>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</si>
  <si>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</si>
  <si>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</si>
  <si>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</si>
  <si>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</si>
  <si>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</si>
  <si>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</si>
  <si>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</si>
  <si>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</si>
  <si>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</si>
  <si>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</si>
  <si>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</si>
  <si>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</si>
  <si>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</si>
  <si>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</si>
  <si>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</si>
  <si>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</si>
  <si>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</si>
  <si>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</si>
  <si>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</si>
  <si>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</si>
  <si>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</si>
  <si>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</si>
  <si>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</si>
  <si>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</si>
  <si>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</si>
  <si>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</si>
  <si>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</si>
  <si>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</si>
  <si>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</si>
  <si>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</si>
  <si>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</si>
  <si>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</si>
  <si>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</si>
  <si>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</si>
  <si>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</si>
  <si>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</si>
  <si>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</si>
  <si>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</si>
  <si>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</si>
  <si>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</si>
  <si>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</si>
  <si>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</si>
  <si>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</si>
  <si>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</si>
  <si>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</si>
  <si>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</si>
  <si>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</si>
  <si>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</si>
  <si>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</si>
  <si>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</si>
  <si>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</si>
  <si>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</si>
  <si>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</si>
  <si>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</si>
  <si>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</si>
  <si>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</si>
  <si>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</si>
  <si>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</si>
  <si>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</si>
  <si>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</si>
  <si>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</si>
  <si>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</si>
  <si>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</si>
  <si>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</si>
  <si>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</si>
  <si>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</si>
  <si>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</si>
  <si>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</si>
  <si>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</si>
  <si>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</si>
  <si>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</si>
  <si>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</si>
  <si>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</si>
  <si>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</si>
  <si>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</si>
  <si>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</si>
  <si>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</si>
  <si>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</si>
  <si>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</si>
  <si>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</si>
  <si>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</si>
  <si>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</si>
  <si>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</si>
  <si>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</si>
  <si>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</si>
  <si>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</si>
  <si>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</si>
  <si>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</si>
  <si>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</si>
  <si>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</si>
  <si>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</si>
  <si>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</si>
  <si>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</si>
  <si>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</si>
  <si>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</si>
  <si>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</si>
  <si>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</si>
  <si>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</si>
  <si>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</si>
  <si>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</si>
  <si>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</si>
  <si>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</si>
  <si>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</si>
  <si>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</si>
  <si>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</si>
  <si>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</si>
  <si>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</si>
  <si>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</si>
  <si>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</si>
  <si>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</si>
  <si>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</si>
  <si>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</si>
  <si>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</si>
  <si>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</si>
  <si>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</si>
  <si>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</si>
  <si>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</si>
  <si>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</si>
  <si>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</si>
  <si>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</si>
  <si>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</si>
  <si>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</si>
  <si>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</si>
  <si>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</si>
  <si>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</si>
  <si>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</si>
  <si>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</si>
  <si>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</si>
  <si>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</si>
  <si>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</si>
  <si>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</si>
  <si>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</si>
  <si>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</si>
  <si>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</si>
  <si>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</si>
  <si>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</si>
  <si>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</si>
  <si>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</si>
  <si>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</si>
  <si>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</si>
  <si>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</si>
  <si>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</si>
  <si>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</si>
  <si>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</si>
  <si>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</si>
  <si>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</si>
  <si>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</si>
  <si>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</si>
  <si>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</si>
  <si>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</si>
  <si>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</si>
  <si>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</si>
  <si>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</si>
  <si>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</si>
  <si>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</si>
  <si>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</si>
  <si>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</si>
  <si>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</si>
  <si>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</si>
  <si>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</si>
  <si>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</si>
  <si>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</si>
  <si>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</si>
  <si>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</si>
  <si>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</si>
  <si>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</si>
  <si>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</si>
  <si>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</si>
  <si>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</si>
  <si>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</si>
  <si>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</si>
  <si>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</si>
  <si>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</si>
  <si>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</si>
  <si>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</si>
  <si>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</si>
  <si>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</si>
  <si>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</si>
  <si>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</si>
  <si>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</si>
  <si>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</si>
  <si>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</si>
  <si>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</si>
  <si>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</si>
  <si>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</si>
  <si>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</si>
  <si>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</si>
  <si>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</si>
  <si>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</si>
  <si>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</si>
  <si>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</si>
  <si>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</si>
  <si>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</si>
  <si>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</si>
  <si>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</si>
  <si>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</si>
  <si>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</si>
  <si>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</si>
  <si>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</si>
  <si>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</si>
  <si>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</si>
  <si>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</si>
  <si>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</si>
  <si>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</si>
  <si>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</si>
  <si>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</si>
  <si>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</si>
  <si>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</si>
  <si>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</si>
  <si>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</si>
  <si>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</si>
  <si>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</si>
  <si>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</si>
  <si>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</si>
  <si>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</si>
  <si>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</si>
  <si>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</si>
  <si>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</si>
  <si>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</si>
  <si>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</si>
  <si>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</si>
  <si>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</si>
  <si>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</si>
  <si>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</si>
  <si>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</si>
  <si>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</si>
  <si>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</si>
  <si>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</si>
  <si>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</si>
  <si>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</si>
  <si>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</si>
  <si>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</si>
  <si>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</si>
  <si>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</si>
  <si>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</si>
  <si>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</si>
  <si>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</si>
  <si>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</si>
  <si>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</si>
  <si>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</si>
  <si>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</si>
  <si>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</si>
  <si>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</si>
  <si>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</si>
  <si>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</si>
  <si>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</si>
  <si>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</si>
  <si>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</si>
  <si>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</si>
  <si>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</si>
  <si>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</si>
  <si>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</si>
  <si>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</si>
  <si>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</si>
  <si>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</si>
  <si>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</si>
  <si>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</si>
  <si>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</si>
  <si>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</si>
  <si>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</si>
  <si>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</si>
  <si>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</si>
  <si>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</si>
  <si>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</si>
  <si>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</si>
  <si>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</si>
  <si>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</si>
  <si>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</si>
  <si>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</si>
  <si>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</si>
  <si>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</si>
  <si>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</si>
  <si>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</si>
  <si>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</si>
  <si>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</si>
  <si>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</si>
  <si>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</si>
  <si>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</si>
  <si>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</si>
  <si>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</si>
  <si>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</si>
  <si>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</si>
  <si>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</si>
  <si>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</si>
  <si>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</si>
  <si>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</si>
  <si>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</si>
  <si>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</si>
  <si>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</si>
  <si>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</si>
  <si>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</si>
  <si>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</si>
  <si>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</si>
  <si>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</si>
  <si>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</si>
  <si>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</si>
  <si>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</si>
  <si>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</si>
  <si>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</si>
  <si>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</si>
  <si>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</si>
  <si>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</si>
  <si>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</si>
  <si>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</si>
  <si>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</si>
  <si>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</si>
  <si>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</si>
  <si>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</si>
  <si>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</si>
  <si>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</si>
  <si>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</si>
  <si>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</si>
  <si>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</si>
  <si>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</si>
  <si>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</si>
  <si>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</si>
  <si>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</si>
  <si>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</si>
  <si>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</si>
  <si>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</si>
  <si>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</si>
  <si>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</si>
  <si>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</si>
  <si>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</si>
  <si>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</si>
  <si>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</si>
  <si>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</si>
  <si>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</si>
  <si>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</si>
  <si>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</si>
  <si>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</si>
  <si>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</si>
  <si>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</si>
  <si>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</si>
  <si>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</si>
  <si>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</si>
  <si>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</si>
  <si>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</si>
  <si>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</si>
  <si>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</si>
  <si>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</si>
  <si>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</si>
  <si>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</si>
  <si>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</si>
  <si>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</si>
  <si>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</si>
  <si>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</si>
  <si>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</si>
  <si>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</si>
  <si>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</si>
  <si>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</si>
  <si>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</si>
  <si>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</si>
  <si>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</si>
  <si>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</si>
  <si>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</si>
  <si>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</si>
  <si>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</si>
  <si>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</si>
  <si>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</si>
  <si>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</si>
  <si>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</si>
  <si>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</si>
  <si>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</si>
  <si>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</si>
  <si>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</si>
  <si>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</si>
  <si>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</si>
  <si>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</si>
  <si>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</si>
  <si>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</si>
  <si>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</si>
  <si>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</si>
  <si>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</si>
  <si>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</si>
  <si>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</si>
  <si>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</si>
  <si>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</si>
  <si>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</si>
  <si>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</si>
  <si>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</si>
  <si>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</si>
  <si>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</si>
  <si>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</si>
  <si>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</si>
  <si>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</si>
  <si>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</si>
  <si>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</si>
  <si>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</si>
  <si>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</si>
  <si>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</si>
  <si>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</si>
  <si>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</si>
  <si>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</si>
  <si>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</si>
  <si>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</si>
  <si>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</si>
  <si>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</si>
  <si>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</si>
  <si>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</si>
  <si>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</si>
  <si>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</si>
  <si>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</si>
  <si>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</si>
  <si>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</si>
  <si>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</si>
  <si>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</si>
  <si>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</si>
  <si>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</si>
  <si>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</si>
  <si>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</si>
  <si>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</si>
  <si>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</si>
  <si>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</si>
  <si>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</si>
  <si>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</si>
  <si>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</si>
  <si>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</si>
  <si>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</si>
  <si>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</si>
  <si>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</si>
  <si>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</si>
  <si>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</si>
  <si>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</si>
  <si>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</si>
  <si>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</si>
  <si>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</si>
  <si>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</si>
  <si>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</si>
  <si>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</si>
  <si>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</si>
  <si>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</si>
  <si>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</si>
  <si>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</si>
  <si>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</si>
  <si>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</si>
  <si>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</si>
  <si>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</si>
  <si>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</si>
  <si>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</si>
  <si>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</si>
  <si>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</si>
  <si>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</si>
  <si>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</si>
  <si>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</si>
  <si>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</si>
  <si>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</si>
  <si>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</si>
  <si>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</si>
  <si>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</si>
  <si>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</si>
  <si>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</si>
  <si>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</si>
  <si>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</si>
  <si>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</si>
  <si>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</si>
  <si>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</si>
  <si>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</si>
  <si>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</si>
  <si>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</si>
  <si>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</si>
  <si>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</si>
  <si>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</si>
  <si>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</si>
  <si>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</si>
  <si>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</si>
  <si>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</si>
  <si>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</si>
  <si>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</si>
  <si>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</si>
  <si>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</si>
  <si>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</si>
  <si>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</si>
  <si>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</si>
  <si>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</si>
  <si>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</si>
  <si>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</si>
  <si>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</si>
  <si>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</si>
  <si>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</si>
  <si>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</si>
  <si>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</si>
  <si>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</si>
  <si>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</si>
  <si>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</si>
  <si>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</si>
  <si>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</si>
  <si>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</si>
  <si>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</si>
  <si>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</si>
  <si>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</si>
  <si>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</si>
  <si>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</si>
  <si>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</si>
  <si>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</si>
  <si>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</si>
  <si>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</si>
  <si>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</si>
  <si>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</si>
  <si>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</si>
  <si>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</si>
  <si>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</si>
  <si>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</si>
  <si>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</si>
  <si>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</si>
  <si>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</si>
  <si>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</si>
  <si>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</si>
  <si>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</si>
  <si>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</si>
  <si>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</si>
  <si>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</si>
  <si>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</si>
  <si>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</si>
  <si>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</si>
  <si>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</si>
  <si>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</si>
  <si>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</si>
  <si>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</si>
  <si>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</si>
  <si>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</si>
  <si>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</si>
  <si>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</si>
  <si>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</si>
  <si>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</si>
  <si>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</si>
  <si>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</si>
  <si>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</si>
  <si>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</si>
  <si>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</si>
  <si>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</si>
  <si>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</si>
  <si>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</si>
  <si>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</si>
  <si>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</si>
  <si>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</si>
  <si>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</si>
  <si>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</si>
  <si>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</si>
  <si>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</si>
  <si>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</si>
  <si>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</si>
  <si>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</si>
  <si>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</si>
  <si>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</si>
  <si>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</si>
  <si>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</si>
  <si>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</si>
  <si>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</si>
  <si>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</si>
  <si>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</si>
  <si>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</si>
  <si>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</si>
  <si>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</si>
  <si>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</si>
  <si>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</si>
  <si>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</si>
  <si>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</si>
  <si>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</si>
  <si>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</si>
  <si>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</si>
  <si>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</si>
  <si>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</si>
  <si>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</si>
  <si>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</si>
  <si>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</si>
  <si>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</si>
  <si>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</si>
  <si>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</si>
  <si>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</si>
  <si>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</si>
  <si>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</si>
  <si>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</si>
  <si>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</si>
  <si>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</si>
  <si>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</si>
  <si>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</si>
  <si>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</si>
  <si>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</si>
  <si>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</si>
  <si>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</si>
  <si>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</si>
  <si>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</si>
  <si>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</si>
  <si>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</si>
  <si>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</si>
  <si>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</si>
  <si>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</si>
  <si>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</si>
  <si>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</si>
  <si>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</si>
  <si>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</si>
  <si>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</si>
  <si>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</si>
  <si>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</si>
  <si>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</si>
  <si>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</si>
  <si>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</si>
  <si>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</si>
  <si>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</si>
  <si>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</si>
  <si>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</si>
  <si>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</si>
  <si>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</si>
  <si>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</si>
  <si>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</si>
  <si>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</si>
  <si>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</si>
  <si>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</si>
  <si>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</si>
  <si>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</si>
  <si>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</si>
  <si>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</si>
  <si>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</si>
  <si>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</si>
  <si>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</si>
  <si>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</si>
  <si>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</si>
  <si>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</si>
  <si>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</si>
  <si>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</si>
  <si>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</si>
  <si>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</si>
  <si>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</si>
  <si>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</si>
  <si>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</si>
  <si>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</si>
  <si>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</si>
  <si>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</si>
  <si>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</si>
  <si>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</si>
  <si>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</si>
  <si>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</si>
  <si>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</si>
  <si>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</si>
  <si>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</si>
  <si>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</si>
  <si>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</si>
  <si>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</si>
  <si>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</si>
  <si>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</si>
  <si>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</si>
  <si>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</si>
  <si>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</si>
  <si>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</si>
  <si>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</si>
  <si>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</si>
  <si>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</si>
  <si>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</si>
  <si>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</si>
  <si>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</si>
  <si>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</si>
  <si>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</si>
  <si>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</si>
  <si>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</si>
  <si>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</si>
  <si>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</si>
  <si>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</si>
  <si>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</si>
  <si>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</si>
  <si>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</si>
  <si>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</si>
  <si>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</si>
  <si>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</si>
  <si>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</si>
  <si>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</si>
  <si>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</si>
  <si>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</si>
  <si>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</si>
  <si>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</si>
  <si>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</si>
  <si>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</si>
  <si>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</si>
  <si>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</si>
  <si>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</si>
  <si>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</si>
  <si>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</si>
  <si>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</si>
  <si>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</si>
  <si>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</si>
  <si>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</si>
  <si>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</si>
  <si>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</si>
  <si>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</si>
  <si>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</si>
  <si>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</si>
  <si>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</si>
  <si>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</si>
  <si>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</si>
  <si>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</si>
  <si>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</si>
  <si>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</si>
  <si>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</si>
  <si>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</si>
  <si>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</si>
  <si>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</si>
  <si>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</si>
  <si>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</si>
  <si>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</si>
  <si>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</si>
  <si>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</si>
  <si>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</si>
  <si>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</si>
  <si>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</si>
  <si>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</si>
  <si>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</si>
  <si>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</si>
  <si>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</si>
  <si>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</si>
  <si>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</si>
  <si>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</si>
  <si>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</si>
  <si>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</si>
  <si>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</si>
  <si>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</si>
  <si>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</si>
  <si>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</si>
  <si>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</si>
  <si>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</si>
  <si>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</si>
  <si>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</si>
  <si>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</si>
  <si>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</si>
  <si>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</si>
  <si>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</si>
  <si>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</si>
  <si>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</si>
  <si>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</si>
  <si>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</si>
  <si>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</si>
  <si>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</si>
  <si>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</si>
  <si>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</si>
  <si>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</si>
  <si>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</si>
  <si>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</si>
  <si>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</si>
  <si>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</si>
  <si>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</si>
  <si>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</si>
  <si>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</si>
  <si>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</si>
  <si>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</si>
  <si>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</si>
  <si>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</si>
  <si>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</si>
  <si>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</si>
  <si>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</si>
  <si>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</si>
  <si>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</si>
  <si>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</si>
  <si>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</si>
  <si>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</si>
  <si>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</si>
  <si>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</si>
  <si>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</si>
  <si>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</si>
  <si>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</si>
  <si>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</si>
  <si>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</si>
  <si>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</si>
  <si>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</si>
  <si>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</si>
  <si>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</si>
  <si>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</si>
  <si>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</si>
  <si>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</si>
  <si>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</si>
  <si>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</si>
  <si>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</si>
  <si>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</si>
  <si>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</si>
  <si>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</si>
  <si>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</si>
  <si>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</si>
  <si>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</si>
  <si>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</si>
  <si>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</si>
  <si>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</si>
  <si>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</si>
  <si>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</si>
  <si>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</si>
  <si>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</si>
  <si>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</si>
  <si>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</si>
  <si>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</si>
  <si>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</si>
  <si>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</si>
  <si>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</si>
  <si>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</si>
  <si>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</si>
  <si>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</si>
  <si>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</si>
  <si>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</si>
  <si>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</si>
  <si>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</si>
  <si>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</si>
  <si>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</si>
  <si>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</si>
  <si>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</si>
  <si>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</si>
  <si>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</si>
  <si>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</si>
  <si>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</si>
  <si>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</si>
  <si>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</si>
  <si>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</si>
  <si>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</si>
  <si>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</si>
  <si>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</si>
  <si>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</si>
  <si>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</si>
  <si>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</si>
  <si>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</si>
  <si>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</si>
  <si>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</si>
  <si>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</si>
  <si>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</si>
  <si>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</si>
  <si>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</si>
  <si>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</si>
  <si>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</si>
  <si>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</si>
  <si>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</si>
  <si>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</si>
  <si>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</si>
  <si>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</si>
  <si>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</si>
  <si>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</si>
  <si>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</si>
  <si>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</si>
  <si>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</si>
  <si>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</si>
  <si>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</si>
  <si>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</si>
  <si>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</si>
  <si>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</si>
  <si>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</si>
  <si>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</si>
  <si>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</si>
  <si>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</si>
  <si>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</si>
  <si>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</si>
  <si>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</si>
  <si>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</si>
  <si>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</si>
  <si>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</si>
  <si>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</si>
  <si>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</si>
  <si>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</si>
  <si>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</si>
  <si>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</si>
  <si>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</si>
  <si>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</si>
  <si>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</si>
  <si>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</si>
  <si>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</si>
  <si>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</si>
  <si>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</si>
  <si>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</si>
  <si>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</si>
  <si>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</si>
  <si>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</si>
  <si>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</si>
  <si>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</si>
  <si>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</si>
  <si>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</si>
  <si>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</si>
  <si>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</si>
  <si>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</si>
  <si>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</si>
  <si>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</si>
  <si>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</si>
  <si>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</si>
  <si>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</si>
  <si>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</si>
  <si>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</si>
  <si>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</si>
  <si>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</si>
  <si>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</si>
  <si>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</si>
  <si>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</si>
  <si>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</si>
  <si>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</si>
  <si>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</si>
  <si>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</si>
  <si>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</si>
  <si>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</si>
  <si>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</si>
  <si>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</si>
  <si>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</si>
  <si>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</si>
  <si>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</si>
  <si>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</si>
  <si>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</si>
  <si>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</si>
  <si>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</si>
  <si>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</si>
  <si>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</si>
  <si>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</si>
  <si>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</si>
  <si>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</si>
  <si>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</si>
  <si>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</si>
  <si>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</si>
  <si>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</si>
  <si>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</si>
  <si>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</si>
  <si>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</si>
  <si>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</si>
  <si>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</si>
  <si>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</si>
  <si>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</si>
  <si>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</si>
  <si>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</si>
  <si>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</si>
  <si>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</si>
  <si>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</si>
  <si>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</si>
  <si>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</si>
  <si>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</si>
  <si>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</si>
  <si>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</si>
  <si>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</si>
  <si>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</si>
  <si>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</si>
  <si>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</si>
  <si>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</si>
  <si>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</si>
  <si>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</si>
  <si>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</si>
  <si>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</si>
  <si>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</si>
  <si>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</si>
  <si>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</si>
  <si>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</si>
  <si>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</si>
  <si>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</si>
  <si>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</si>
  <si>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</si>
  <si>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</si>
  <si>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</si>
  <si>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</si>
  <si>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</si>
  <si>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</si>
  <si>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</si>
  <si>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</si>
  <si>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</si>
  <si>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</si>
  <si>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</si>
  <si>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</si>
  <si>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</si>
  <si>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</si>
  <si>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</si>
  <si>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</si>
  <si>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</si>
  <si>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</si>
  <si>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</si>
  <si>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</si>
  <si>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</si>
  <si>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</si>
  <si>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</si>
  <si>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</si>
  <si>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</si>
  <si>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</si>
  <si>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</si>
  <si>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</si>
  <si>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</si>
  <si>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</si>
  <si>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</si>
  <si>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</si>
  <si>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</si>
  <si>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</si>
  <si>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</si>
  <si>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</si>
  <si>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</si>
  <si>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</si>
  <si>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</si>
  <si>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</si>
  <si>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</si>
  <si>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</si>
  <si>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</si>
  <si>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</si>
  <si>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</si>
  <si>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</si>
  <si>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</si>
  <si>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</si>
  <si>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</si>
  <si>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</si>
  <si>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</si>
  <si>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</si>
  <si>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</si>
  <si>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</si>
  <si>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</si>
  <si>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</si>
  <si>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</si>
  <si>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</si>
  <si>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</si>
  <si>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</si>
  <si>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</si>
  <si>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</si>
  <si>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</si>
  <si>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</si>
  <si>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</si>
  <si>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</si>
  <si>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</si>
  <si>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</si>
  <si>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</si>
  <si>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</si>
  <si>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</si>
  <si>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</si>
  <si>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</si>
  <si>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</si>
  <si>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</si>
  <si>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</si>
  <si>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</si>
  <si>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</si>
  <si>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</si>
  <si>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</si>
  <si>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</si>
  <si>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</si>
  <si>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</si>
  <si>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</si>
  <si>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</si>
  <si>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</si>
  <si>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</si>
  <si>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</si>
  <si>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</si>
  <si>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</si>
  <si>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</si>
  <si>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</si>
  <si>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</si>
  <si>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</si>
  <si>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</si>
  <si>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</si>
  <si>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</si>
  <si>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</si>
  <si>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</si>
  <si>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</si>
  <si>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</si>
  <si>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</si>
  <si>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</si>
  <si>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</si>
  <si>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</si>
  <si>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</si>
  <si>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</si>
  <si>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</si>
  <si>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</si>
  <si>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</si>
  <si>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</si>
  <si>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</si>
  <si>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</si>
  <si>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</si>
  <si>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</si>
  <si>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</si>
  <si>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</si>
  <si>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</si>
  <si>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</si>
  <si>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</si>
  <si>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</si>
  <si>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</si>
  <si>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</si>
  <si>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</si>
  <si>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</si>
  <si>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</si>
  <si>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</si>
  <si>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</si>
  <si>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</si>
  <si>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</si>
  <si>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</si>
  <si>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</si>
  <si>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</si>
  <si>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</si>
  <si>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</si>
  <si>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</si>
  <si>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</si>
  <si>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</si>
  <si>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</si>
  <si>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</si>
  <si>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</si>
  <si>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</si>
  <si>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</si>
  <si>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</si>
  <si>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</si>
  <si>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</si>
  <si>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</si>
  <si>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</si>
  <si>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</si>
  <si>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</si>
  <si>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</si>
  <si>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</si>
  <si>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</si>
  <si>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</si>
  <si>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</si>
  <si>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</si>
  <si>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</si>
  <si>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</si>
  <si>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</si>
  <si>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</si>
  <si>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</si>
  <si>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</si>
  <si>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</si>
  <si>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</si>
  <si>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</si>
  <si>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</si>
  <si>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</si>
  <si>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</si>
  <si>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</si>
  <si>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</si>
  <si>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</si>
  <si>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</si>
  <si>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</si>
  <si>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</si>
  <si>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</si>
  <si>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</si>
  <si>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</si>
  <si>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</si>
  <si>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</si>
  <si>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</si>
  <si>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</si>
  <si>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</si>
  <si>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</si>
  <si>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</si>
  <si>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</si>
  <si>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</si>
  <si>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</si>
  <si>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</si>
  <si>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</si>
  <si>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</si>
  <si>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</si>
  <si>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</si>
  <si>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</si>
  <si>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</si>
  <si>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</si>
  <si>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</si>
  <si>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</si>
  <si>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</si>
  <si>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</si>
  <si>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</si>
  <si>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</si>
  <si>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</si>
  <si>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</si>
  <si>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</si>
  <si>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</si>
  <si>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</si>
  <si>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</si>
  <si>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</si>
  <si>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</si>
  <si>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</si>
  <si>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</si>
  <si>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</si>
  <si>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</si>
  <si>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</si>
  <si>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</si>
  <si>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</si>
  <si>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</si>
  <si>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</si>
  <si>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</si>
  <si>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</si>
  <si>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</si>
  <si>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</si>
  <si>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</si>
  <si>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</si>
  <si>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</si>
  <si>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</si>
  <si>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</si>
  <si>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</si>
  <si>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</si>
  <si>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</si>
  <si>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</si>
  <si>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</si>
  <si>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</si>
  <si>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</si>
  <si>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</si>
  <si>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</si>
  <si>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</si>
  <si>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</si>
  <si>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</si>
  <si>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</si>
  <si>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</si>
  <si>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</si>
  <si>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</si>
  <si>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</si>
  <si>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</si>
  <si>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</si>
  <si>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</si>
  <si>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</si>
  <si>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</si>
  <si>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</si>
  <si>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</si>
  <si>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</si>
  <si>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</si>
  <si>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</si>
  <si>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</si>
  <si>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</si>
  <si>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</si>
  <si>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</si>
  <si>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</si>
  <si>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</si>
  <si>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</si>
  <si>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</si>
  <si>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</si>
  <si>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</si>
  <si>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</si>
  <si>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</si>
  <si>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</si>
  <si>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</si>
  <si>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</si>
  <si>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</si>
  <si>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</si>
  <si>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</si>
  <si>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</si>
  <si>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</si>
  <si>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</si>
  <si>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</si>
  <si>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</si>
  <si>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</si>
  <si>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</si>
  <si>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</si>
  <si>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</si>
  <si>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</si>
  <si>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</si>
  <si>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</si>
  <si>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</si>
  <si>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</si>
  <si>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</si>
  <si>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</si>
  <si>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</si>
  <si>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</si>
  <si>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</si>
  <si>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</si>
  <si>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</si>
  <si>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</si>
  <si>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</si>
  <si>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</si>
  <si>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</si>
  <si>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</si>
  <si>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</si>
  <si>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</si>
  <si>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</si>
  <si>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</si>
  <si>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</si>
  <si>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</si>
  <si>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</si>
  <si>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</si>
  <si>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</si>
  <si>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</si>
  <si>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</si>
  <si>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</si>
  <si>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</si>
  <si>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</si>
  <si>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</si>
  <si>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</si>
  <si>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</si>
  <si>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</si>
  <si>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</si>
  <si>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</si>
  <si>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</si>
  <si>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</si>
  <si>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</si>
  <si>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</si>
  <si>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</si>
  <si>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</si>
  <si>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</si>
  <si>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</si>
  <si>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</si>
  <si>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</si>
  <si>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</si>
  <si>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</si>
  <si>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</si>
  <si>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</si>
  <si>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</si>
  <si>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</si>
  <si>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</si>
  <si>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</si>
  <si>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</si>
  <si>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</si>
  <si>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</si>
  <si>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</si>
  <si>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</si>
  <si>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</si>
  <si>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</si>
  <si>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</si>
  <si>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</si>
  <si>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</si>
  <si>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</si>
  <si>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</si>
  <si>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</si>
  <si>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</si>
  <si>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</si>
  <si>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</si>
  <si>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</si>
  <si>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</si>
  <si>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</si>
  <si>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</si>
  <si>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</si>
  <si>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</si>
  <si>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</si>
  <si>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</si>
  <si>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</si>
  <si>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</si>
  <si>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</si>
  <si>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</si>
  <si>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</si>
  <si>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</si>
  <si>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</si>
  <si>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</si>
  <si>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</si>
  <si>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</si>
  <si>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</si>
  <si>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</si>
  <si>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</si>
  <si>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</si>
  <si>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</si>
  <si>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</si>
  <si>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</si>
  <si>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</si>
  <si>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</si>
  <si>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</si>
  <si>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</si>
  <si>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</si>
  <si>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</si>
  <si>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</si>
  <si>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</si>
  <si>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</si>
  <si>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</si>
  <si>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</si>
  <si>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</si>
  <si>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</si>
  <si>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</si>
  <si>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</si>
  <si>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</si>
  <si>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</si>
  <si>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</si>
  <si>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</si>
  <si>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</si>
  <si>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</si>
  <si>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</si>
  <si>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</si>
  <si>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</si>
  <si>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</si>
  <si>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</si>
  <si>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</si>
  <si>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</si>
  <si>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</si>
  <si>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</si>
  <si>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</si>
  <si>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</si>
  <si>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</si>
  <si>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</si>
  <si>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</si>
  <si>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</si>
  <si>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</si>
  <si>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</si>
  <si>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</si>
  <si>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</si>
  <si>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</si>
  <si>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</si>
  <si>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</si>
  <si>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</si>
  <si>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</si>
  <si>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</si>
  <si>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</si>
  <si>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</si>
  <si>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</si>
  <si>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</si>
  <si>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</si>
  <si>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</si>
  <si>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</si>
  <si>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</si>
  <si>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</si>
  <si>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</si>
  <si>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</si>
  <si>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</si>
  <si>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</si>
  <si>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</si>
  <si>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</si>
  <si>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</si>
  <si>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</si>
  <si>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</si>
  <si>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</si>
  <si>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</si>
  <si>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</si>
  <si>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</si>
  <si>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</si>
  <si>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</si>
  <si>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</si>
  <si>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</si>
  <si>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</si>
  <si>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</si>
  <si>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</si>
  <si>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</si>
  <si>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</si>
  <si>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</si>
  <si>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</si>
  <si>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</si>
  <si>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</si>
  <si>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</si>
  <si>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</si>
  <si>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</si>
  <si>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</si>
  <si>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</si>
  <si>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</si>
  <si>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</si>
  <si>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</si>
  <si>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</si>
  <si>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</si>
  <si>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</si>
  <si>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</si>
  <si>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</si>
  <si>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</si>
  <si>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</si>
  <si>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</si>
  <si>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</si>
  <si>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</si>
  <si>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</si>
  <si>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</si>
  <si>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</si>
  <si>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</si>
  <si>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</si>
  <si>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</si>
  <si>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</si>
  <si>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</si>
  <si>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</si>
  <si>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</si>
  <si>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</si>
  <si>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</si>
  <si>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</si>
  <si>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</si>
  <si>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</si>
  <si>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</si>
  <si>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</si>
  <si>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</si>
  <si>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</si>
  <si>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</si>
  <si>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</si>
  <si>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</si>
  <si>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</si>
  <si>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</si>
  <si>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</si>
  <si>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</si>
  <si>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</si>
  <si>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</si>
  <si>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</si>
  <si>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</si>
  <si>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</si>
  <si>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</si>
  <si>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</si>
  <si>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</si>
  <si>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</si>
  <si>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</si>
  <si>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</si>
  <si>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</si>
  <si>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</si>
  <si>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</si>
  <si>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</si>
  <si>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</si>
  <si>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</si>
  <si>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</si>
  <si>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</si>
  <si>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</si>
  <si>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</si>
  <si>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</si>
  <si>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</si>
  <si>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</si>
  <si>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</si>
  <si>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</si>
  <si>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</si>
  <si>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</si>
  <si>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</si>
  <si>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</si>
  <si>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</si>
  <si>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</si>
  <si>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</si>
  <si>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</si>
  <si>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</si>
  <si>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</si>
  <si>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</si>
  <si>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</si>
  <si>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</si>
  <si>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</si>
  <si>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</si>
  <si>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</si>
  <si>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</si>
  <si>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</si>
  <si>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</si>
  <si>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</si>
  <si>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</si>
  <si>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</si>
  <si>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</si>
  <si>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</si>
  <si>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</si>
  <si>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</si>
  <si>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</si>
  <si>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</si>
  <si>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</si>
  <si>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</si>
  <si>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</si>
  <si>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</si>
  <si>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</si>
  <si>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</si>
  <si>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</si>
  <si>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</si>
  <si>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</si>
  <si>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</si>
  <si>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</si>
  <si>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</si>
  <si>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</si>
  <si>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</si>
  <si>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</si>
  <si>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</si>
  <si>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</si>
  <si>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</si>
  <si>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</si>
  <si>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</si>
  <si>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</si>
  <si>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</si>
  <si>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</si>
  <si>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</si>
  <si>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</si>
  <si>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</si>
  <si>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</si>
  <si>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</si>
  <si>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</si>
  <si>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</si>
  <si>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</si>
  <si>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</si>
  <si>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</si>
  <si>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</si>
  <si>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</si>
  <si>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</si>
  <si>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</si>
  <si>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</si>
  <si>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</si>
  <si>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</si>
  <si>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</si>
  <si>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</si>
  <si>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</si>
  <si>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</si>
  <si>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</si>
  <si>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</si>
  <si>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</si>
  <si>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</si>
  <si>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</si>
  <si>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</si>
  <si>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</si>
  <si>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</si>
  <si>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</si>
  <si>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</si>
  <si>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</si>
  <si>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</si>
  <si>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</si>
  <si>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</si>
  <si>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</si>
  <si>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</si>
  <si>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</si>
  <si>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</si>
  <si>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</si>
  <si>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</si>
  <si>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</si>
  <si>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</si>
  <si>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</si>
  <si>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</si>
  <si>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</si>
  <si>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</si>
  <si>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</si>
  <si>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</si>
  <si>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</si>
  <si>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</si>
  <si>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</si>
  <si>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</si>
  <si>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</si>
  <si>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</si>
  <si>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</si>
  <si>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</si>
  <si>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</si>
  <si>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</si>
  <si>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</si>
  <si>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</si>
  <si>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</si>
  <si>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</si>
  <si>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</si>
  <si>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</si>
  <si>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</si>
  <si>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</si>
  <si>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</si>
  <si>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</si>
  <si>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</si>
  <si>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</si>
  <si>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</si>
  <si>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</si>
  <si>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</si>
  <si>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</si>
  <si>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</si>
  <si>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</si>
  <si>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</si>
  <si>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</si>
  <si>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</si>
  <si>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</si>
  <si>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</si>
  <si>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</si>
  <si>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</si>
  <si>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</si>
  <si>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</si>
  <si>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</si>
  <si>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</si>
  <si>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</si>
  <si>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</si>
  <si>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</si>
  <si>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</si>
  <si>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</si>
  <si>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</si>
  <si>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</si>
  <si>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</si>
  <si>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</si>
  <si>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</si>
  <si>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</si>
  <si>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</si>
  <si>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</si>
  <si>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</si>
  <si>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</si>
  <si>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</si>
  <si>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</si>
  <si>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</si>
  <si>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</si>
  <si>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</si>
  <si>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</si>
  <si>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</si>
  <si>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</si>
  <si>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</si>
  <si>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</si>
  <si>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</si>
  <si>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</si>
  <si>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</si>
  <si>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</si>
  <si>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</si>
  <si>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</si>
  <si>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</si>
  <si>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</si>
  <si>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</si>
  <si>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</si>
  <si>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</si>
  <si>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</si>
  <si>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</si>
  <si>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</si>
  <si>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</si>
  <si>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</si>
  <si>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</si>
  <si>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</si>
  <si>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</si>
  <si>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</si>
  <si>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</si>
  <si>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</si>
  <si>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</si>
  <si>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</si>
  <si>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</si>
  <si>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</si>
  <si>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</si>
  <si>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</si>
  <si>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</si>
  <si>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</si>
  <si>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</si>
  <si>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</si>
  <si>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</si>
  <si>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</si>
  <si>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</si>
  <si>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</si>
  <si>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</si>
  <si>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</si>
  <si>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</si>
  <si>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</si>
  <si>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</si>
  <si>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</si>
  <si>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</si>
  <si>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</si>
  <si>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</si>
  <si>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</si>
  <si>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</si>
  <si>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</si>
  <si>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</si>
  <si>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</si>
  <si>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</si>
  <si>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</si>
  <si>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</si>
  <si>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</si>
  <si>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</si>
  <si>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</si>
  <si>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</si>
  <si>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</si>
  <si>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</si>
  <si>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</si>
  <si>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</si>
  <si>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</si>
  <si>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</si>
  <si>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</si>
  <si>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</si>
  <si>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</si>
  <si>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</si>
  <si>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</si>
  <si>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</si>
  <si>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</si>
  <si>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</si>
  <si>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</si>
  <si>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</si>
  <si>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</si>
  <si>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</si>
  <si>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</si>
  <si>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</si>
  <si>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</si>
  <si>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</si>
  <si>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</si>
  <si>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</si>
  <si>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</si>
  <si>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</si>
  <si>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</si>
  <si>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</si>
  <si>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</si>
  <si>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</si>
  <si>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</si>
  <si>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</si>
  <si>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</si>
  <si>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</si>
  <si>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</si>
  <si>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</si>
  <si>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</si>
  <si>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</si>
  <si>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</si>
  <si>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</si>
  <si>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</si>
  <si>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</si>
  <si>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</si>
  <si>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</si>
  <si>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</si>
  <si>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</si>
  <si>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</si>
  <si>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</si>
  <si>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</si>
  <si>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</si>
  <si>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</si>
  <si>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</si>
  <si>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</si>
  <si>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</si>
  <si>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</si>
  <si>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</si>
  <si>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</si>
  <si>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</si>
  <si>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</si>
  <si>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</si>
  <si>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</si>
  <si>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</si>
  <si>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</si>
  <si>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</si>
  <si>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</si>
  <si>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</si>
  <si>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</si>
  <si>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</si>
  <si>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</si>
  <si>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</si>
  <si>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</si>
  <si>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</si>
  <si>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</si>
  <si>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</si>
  <si>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</si>
  <si>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</si>
  <si>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</si>
  <si>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</si>
  <si>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</si>
  <si>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</si>
  <si>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</si>
  <si>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</si>
  <si>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</si>
  <si>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</si>
  <si>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</si>
  <si>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</si>
  <si>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</si>
  <si>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</si>
  <si>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</si>
  <si>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</si>
  <si>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</si>
  <si>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</si>
  <si>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</si>
  <si>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</si>
  <si>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</si>
  <si>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</si>
  <si>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</si>
  <si>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</si>
  <si>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</si>
  <si>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</si>
  <si>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</si>
  <si>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</si>
  <si>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</si>
  <si>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</si>
  <si>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</si>
  <si>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</si>
  <si>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</si>
  <si>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</si>
  <si>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</si>
  <si>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</si>
  <si>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</si>
  <si>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</si>
  <si>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</si>
  <si>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</si>
  <si>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</si>
  <si>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</si>
  <si>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</si>
  <si>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</si>
  <si>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</si>
  <si>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</si>
  <si>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</si>
  <si>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</si>
  <si>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</si>
  <si>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</si>
  <si>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</si>
  <si>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</si>
  <si>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</si>
  <si>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</si>
  <si>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</si>
  <si>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</si>
  <si>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</si>
  <si>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</si>
  <si>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</si>
  <si>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</si>
  <si>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</si>
  <si>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</si>
  <si>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</si>
  <si>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</si>
  <si>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</si>
  <si>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</si>
  <si>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</si>
  <si>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</si>
  <si>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</si>
  <si>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</si>
  <si>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</si>
  <si>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</si>
  <si>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</si>
  <si>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</si>
  <si>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</si>
  <si>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</si>
  <si>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</si>
  <si>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</si>
  <si>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</si>
  <si>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</si>
  <si>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</si>
  <si>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</si>
  <si>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</si>
  <si>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</si>
  <si>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</si>
  <si>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</si>
  <si>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</si>
  <si>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</si>
  <si>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</si>
  <si>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</si>
  <si>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</si>
  <si>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</si>
  <si>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</si>
  <si>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</si>
  <si>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</si>
  <si>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</si>
  <si>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</si>
  <si>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</si>
  <si>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</si>
  <si>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</si>
  <si>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</si>
  <si>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</si>
  <si>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</si>
  <si>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</si>
  <si>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</si>
  <si>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</si>
  <si>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</si>
  <si>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</si>
  <si>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</si>
  <si>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</si>
  <si>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</si>
  <si>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</si>
  <si>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</si>
  <si>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</si>
  <si>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</si>
  <si>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</si>
  <si>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</si>
  <si>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</si>
  <si>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</si>
  <si>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</si>
  <si>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</si>
  <si>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</si>
  <si>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</si>
  <si>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</si>
  <si>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</si>
  <si>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</si>
  <si>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</si>
  <si>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</si>
  <si>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</si>
  <si>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</si>
  <si>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</si>
  <si>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</si>
  <si>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</si>
  <si>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</si>
  <si>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</si>
  <si>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</si>
  <si>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</si>
  <si>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</si>
  <si>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</si>
  <si>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</si>
  <si>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</si>
  <si>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</si>
  <si>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</si>
  <si>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</si>
  <si>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</si>
  <si>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</si>
  <si>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</si>
  <si>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</si>
  <si>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</si>
  <si>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</si>
  <si>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</si>
  <si>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</si>
  <si>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</si>
  <si>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</si>
  <si>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</si>
  <si>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</si>
  <si>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</si>
  <si>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</si>
  <si>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</si>
  <si>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</si>
  <si>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</si>
  <si>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</si>
  <si>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</si>
  <si>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</si>
  <si>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</si>
  <si>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</si>
  <si>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</si>
  <si>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</si>
  <si>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</si>
  <si>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</si>
  <si>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</si>
  <si>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</si>
  <si>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</si>
  <si>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</si>
  <si>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</si>
  <si>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</si>
  <si>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</si>
  <si>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</si>
  <si>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</si>
  <si>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</si>
  <si>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</si>
  <si>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</si>
  <si>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</si>
  <si>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</si>
  <si>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</si>
  <si>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</si>
  <si>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</si>
  <si>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</si>
  <si>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</si>
  <si>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</si>
  <si>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</si>
  <si>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</si>
  <si>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</si>
  <si>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</si>
  <si>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</si>
  <si>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</si>
  <si>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</si>
  <si>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</si>
  <si>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</si>
  <si>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</si>
  <si>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</si>
  <si>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</si>
  <si>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</si>
  <si>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</si>
  <si>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</si>
  <si>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</si>
  <si>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</si>
  <si>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</si>
  <si>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</si>
  <si>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</si>
  <si>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</si>
  <si>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</si>
  <si>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</si>
  <si>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</si>
  <si>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</si>
  <si>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</si>
  <si>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</si>
  <si>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</si>
  <si>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</si>
  <si>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</si>
  <si>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</si>
  <si>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</si>
  <si>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</si>
  <si>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</si>
  <si>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</si>
  <si>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</si>
  <si>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</si>
  <si>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</si>
  <si>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</si>
  <si>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</si>
  <si>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</si>
  <si>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</si>
  <si>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</si>
  <si>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</si>
  <si>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</si>
  <si>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</si>
  <si>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</si>
  <si>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</si>
  <si>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</si>
  <si>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</si>
  <si>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</si>
  <si>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</si>
  <si>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</si>
  <si>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</si>
  <si>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</si>
  <si>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</si>
  <si>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</si>
  <si>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</si>
  <si>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</si>
  <si>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</si>
  <si>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</si>
  <si>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</si>
  <si>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</si>
  <si>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</si>
  <si>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</si>
  <si>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</si>
  <si>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</si>
  <si>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</si>
  <si>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</si>
  <si>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</si>
  <si>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</si>
  <si>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</si>
  <si>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</si>
  <si>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</si>
  <si>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</si>
  <si>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</si>
  <si>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</si>
  <si>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</si>
  <si>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</si>
  <si>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</si>
  <si>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</si>
  <si>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</si>
  <si>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</si>
  <si>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</si>
  <si>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</si>
  <si>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</si>
  <si>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</si>
  <si>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</si>
  <si>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</si>
  <si>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</si>
  <si>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</si>
  <si>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</si>
  <si>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</si>
  <si>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</si>
  <si>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</si>
  <si>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</si>
  <si>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</si>
  <si>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</si>
  <si>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</si>
  <si>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</si>
  <si>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</si>
  <si>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</si>
  <si>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</si>
  <si>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</si>
  <si>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</si>
  <si>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</si>
  <si>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</si>
  <si>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</si>
  <si>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</si>
  <si>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</si>
  <si>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</si>
  <si>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</si>
  <si>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</si>
  <si>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</si>
  <si>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</si>
  <si>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</si>
  <si>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</si>
  <si>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</si>
  <si>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</si>
  <si>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</si>
  <si>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</si>
  <si>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</si>
  <si>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</si>
  <si>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</si>
  <si>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</si>
  <si>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</si>
  <si>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</si>
  <si>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</si>
  <si>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</si>
  <si>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</si>
  <si>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</si>
  <si>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</si>
  <si>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</si>
  <si>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</si>
  <si>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</si>
  <si>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</si>
  <si>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</si>
  <si>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</si>
  <si>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</si>
  <si>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</si>
  <si>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</si>
  <si>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</si>
  <si>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</si>
  <si>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</si>
  <si>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</si>
  <si>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</si>
  <si>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</si>
  <si>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</si>
  <si>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</si>
  <si>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</si>
  <si>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</si>
  <si>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</si>
  <si>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</si>
  <si>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</si>
  <si>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</si>
  <si>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</si>
  <si>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</si>
  <si>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</si>
  <si>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</si>
  <si>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</si>
  <si>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</si>
  <si>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</si>
  <si>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</si>
  <si>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</si>
  <si>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</si>
  <si>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</si>
  <si>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</si>
  <si>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</si>
  <si>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</si>
  <si>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</si>
  <si>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</si>
  <si>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</si>
  <si>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</si>
  <si>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</si>
  <si>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</si>
  <si>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</si>
  <si>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</si>
  <si>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</si>
  <si>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</si>
  <si>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</si>
  <si>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</si>
  <si>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</si>
  <si>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</si>
  <si>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</si>
  <si>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</si>
  <si>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</si>
  <si>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</si>
  <si>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</si>
  <si>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</si>
  <si>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</si>
  <si>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</si>
  <si>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</si>
  <si>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</si>
  <si>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</si>
  <si>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</si>
  <si>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</si>
  <si>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</si>
  <si>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</si>
  <si>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</si>
  <si>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</si>
  <si>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</si>
  <si>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</si>
  <si>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</si>
  <si>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</si>
  <si>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</si>
  <si>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</si>
  <si>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</si>
  <si>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</si>
  <si>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</si>
  <si>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</si>
  <si>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</si>
  <si>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</si>
  <si>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</si>
  <si>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</si>
  <si>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</si>
  <si>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</si>
  <si>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</si>
  <si>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</si>
  <si>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</si>
  <si>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</si>
  <si>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</si>
  <si>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</si>
  <si>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</si>
  <si>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</si>
  <si>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</si>
  <si>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</si>
  <si>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</si>
  <si>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</si>
  <si>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</si>
  <si>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</si>
  <si>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</si>
  <si>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</si>
  <si>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</si>
  <si>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</si>
  <si>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</si>
  <si>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</si>
  <si>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</si>
  <si>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</si>
  <si>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</si>
  <si>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</si>
  <si>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</si>
  <si>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</si>
  <si>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</si>
  <si>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</si>
  <si>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</si>
  <si>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</si>
  <si>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</si>
  <si>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</si>
  <si>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</si>
  <si>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</si>
  <si>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</si>
  <si>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</si>
  <si>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</si>
  <si>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</si>
  <si>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</si>
  <si>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</si>
  <si>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</si>
  <si>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</si>
  <si>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</si>
  <si>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</si>
  <si>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</si>
  <si>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</si>
  <si>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</si>
  <si>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</si>
  <si>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</si>
  <si>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</si>
  <si>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</si>
  <si>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</si>
  <si>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</si>
  <si>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</si>
  <si>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</si>
  <si>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</si>
  <si>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</si>
  <si>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</si>
  <si>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</si>
  <si>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</si>
  <si>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</si>
  <si>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</si>
  <si>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</si>
  <si>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</si>
  <si>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</si>
  <si>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</si>
  <si>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</si>
  <si>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</si>
  <si>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</si>
  <si>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</si>
  <si>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</si>
  <si>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</si>
  <si>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</si>
  <si>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</si>
  <si>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</si>
  <si>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</si>
  <si>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</si>
  <si>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</si>
  <si>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</si>
  <si>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</si>
  <si>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</si>
  <si>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</si>
  <si>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</si>
  <si>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</si>
  <si>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</si>
  <si>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</si>
  <si>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</si>
  <si>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</si>
  <si>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</si>
  <si>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</si>
  <si>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</si>
  <si>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</si>
  <si>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</si>
  <si>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</si>
  <si>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</si>
  <si>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</si>
  <si>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</si>
  <si>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</si>
  <si>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</si>
  <si>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</si>
  <si>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</si>
  <si>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</si>
  <si>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</si>
  <si>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</si>
  <si>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</si>
  <si>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</si>
  <si>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</si>
  <si>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</si>
  <si>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</si>
  <si>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</si>
  <si>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</si>
  <si>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</si>
  <si>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</si>
  <si>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</si>
  <si>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</si>
  <si>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</si>
  <si>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</si>
  <si>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</si>
  <si>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</si>
  <si>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</si>
  <si>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</si>
  <si>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</si>
  <si>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</si>
  <si>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</si>
  <si>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</si>
  <si>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</si>
  <si>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</si>
  <si>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</si>
  <si>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</si>
  <si>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</si>
  <si>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</si>
  <si>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</si>
  <si>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</si>
  <si>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</si>
  <si>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</si>
  <si>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</si>
  <si>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</si>
  <si>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</si>
  <si>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</si>
  <si>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</si>
  <si>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</si>
  <si>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</si>
  <si>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</si>
  <si>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</si>
  <si>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</si>
  <si>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</si>
  <si>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</si>
  <si>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</si>
  <si>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</si>
  <si>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</si>
  <si>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</si>
  <si>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</si>
  <si>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</si>
  <si>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</si>
  <si>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</si>
  <si>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</si>
  <si>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</si>
  <si>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</si>
  <si>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</si>
  <si>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</si>
  <si>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</si>
  <si>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</si>
  <si>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</si>
  <si>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</si>
  <si>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</si>
  <si>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</si>
  <si>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</si>
  <si>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</si>
  <si>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</si>
  <si>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</si>
  <si>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</si>
  <si>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</si>
  <si>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</si>
  <si>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</si>
  <si>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</si>
  <si>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</si>
  <si>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</si>
  <si>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</si>
  <si>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</si>
  <si>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</si>
  <si>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</si>
  <si>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</si>
  <si>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</si>
  <si>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</si>
  <si>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</si>
  <si>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</si>
  <si>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</si>
  <si>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</si>
  <si>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</si>
  <si>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</si>
  <si>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</si>
  <si>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</si>
  <si>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</si>
  <si>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</si>
  <si>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</si>
  <si>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</si>
  <si>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</si>
  <si>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</si>
  <si>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</si>
  <si>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</si>
  <si>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</si>
  <si>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</si>
  <si>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</si>
  <si>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</si>
  <si>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</si>
  <si>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</si>
  <si>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</si>
  <si>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</si>
  <si>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</si>
  <si>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</si>
  <si>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</si>
  <si>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</si>
  <si>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</si>
  <si>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</si>
  <si>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</si>
  <si>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</si>
  <si>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</si>
  <si>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</si>
  <si>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</si>
  <si>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</si>
  <si>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</si>
  <si>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</si>
  <si>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</si>
  <si>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</si>
  <si>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</si>
  <si>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</si>
  <si>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</si>
  <si>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</si>
  <si>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</si>
  <si>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</si>
  <si>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</si>
  <si>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</si>
  <si>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</si>
  <si>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</si>
  <si>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</si>
  <si>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</si>
  <si>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</si>
  <si>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</si>
  <si>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</si>
  <si>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</si>
  <si>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</si>
  <si>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</si>
  <si>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</si>
  <si>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</si>
  <si>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</si>
  <si>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</si>
  <si>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</si>
  <si>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</si>
  <si>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</si>
  <si>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</si>
  <si>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</si>
  <si>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</si>
  <si>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</si>
  <si>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</si>
  <si>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</si>
  <si>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</si>
  <si>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</si>
  <si>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</si>
  <si>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</si>
  <si>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</si>
  <si>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</si>
  <si>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</si>
  <si>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</si>
  <si>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</si>
  <si>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</si>
  <si>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</si>
  <si>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</si>
  <si>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</si>
  <si>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</si>
  <si>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</si>
  <si>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</si>
  <si>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</si>
  <si>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</si>
  <si>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</si>
  <si>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</si>
  <si>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</si>
  <si>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</si>
  <si>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</si>
  <si>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</si>
  <si>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</si>
  <si>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</si>
  <si>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</si>
  <si>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</si>
  <si>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</si>
  <si>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</si>
  <si>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</si>
  <si>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</si>
  <si>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</si>
  <si>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</si>
  <si>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</si>
  <si>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</si>
  <si>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</si>
  <si>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</si>
  <si>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</si>
  <si>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</si>
  <si>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</si>
  <si>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</si>
  <si>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</si>
  <si>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</si>
  <si>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</si>
  <si>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</si>
  <si>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</si>
  <si>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</si>
  <si>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</si>
  <si>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</si>
  <si>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</si>
  <si>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</si>
  <si>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</si>
  <si>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</si>
  <si>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</si>
  <si>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</si>
  <si>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</si>
  <si>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</si>
  <si>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</si>
  <si>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</si>
  <si>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</si>
  <si>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</si>
  <si>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</si>
  <si>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</si>
  <si>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</si>
  <si>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</si>
  <si>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</si>
  <si>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</si>
  <si>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</si>
  <si>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</si>
  <si>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</si>
  <si>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</si>
  <si>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</si>
  <si>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</si>
  <si>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</si>
  <si>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</si>
  <si>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</si>
  <si>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</si>
  <si>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</si>
  <si>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</si>
  <si>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</si>
  <si>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</si>
  <si>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</si>
  <si>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</si>
  <si>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</si>
  <si>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</si>
  <si>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</si>
  <si>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</si>
  <si>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</si>
  <si>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</si>
  <si>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</si>
  <si>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</si>
  <si>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</si>
  <si>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</si>
  <si>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</si>
  <si>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</si>
  <si>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</si>
  <si>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</si>
  <si>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</si>
  <si>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</si>
  <si>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</si>
  <si>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</si>
  <si>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</si>
  <si>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</si>
  <si>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</si>
  <si>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</si>
  <si>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</si>
  <si>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</si>
  <si>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</si>
  <si>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</si>
  <si>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</si>
  <si>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</si>
  <si>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</si>
  <si>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</si>
  <si>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</si>
  <si>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</si>
  <si>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</si>
  <si>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</si>
  <si>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</si>
  <si>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</si>
  <si>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</si>
  <si>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</si>
  <si>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</si>
  <si>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</si>
  <si>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</si>
  <si>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</si>
  <si>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</si>
  <si>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</si>
  <si>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</si>
  <si>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</si>
  <si>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</si>
  <si>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</si>
  <si>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</si>
  <si>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</si>
  <si>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</si>
  <si>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</si>
  <si>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</si>
  <si>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</si>
  <si>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</si>
  <si>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</si>
  <si>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</si>
  <si>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</si>
  <si>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</si>
  <si>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</si>
  <si>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</si>
  <si>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</si>
  <si>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</si>
  <si>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</si>
  <si>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</si>
  <si>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</si>
  <si>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</si>
  <si>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</si>
  <si>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</si>
  <si>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</si>
  <si>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</si>
  <si>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</si>
  <si>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</si>
  <si>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</si>
  <si>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</si>
  <si>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</si>
  <si>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</si>
  <si>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</si>
  <si>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</si>
  <si>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</si>
  <si>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</si>
  <si>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</si>
  <si>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</si>
  <si>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</si>
  <si>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</si>
  <si>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</si>
  <si>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</si>
  <si>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</si>
  <si>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</si>
  <si>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</si>
  <si>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</si>
  <si>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</si>
  <si>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</si>
  <si>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</si>
  <si>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</si>
  <si>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</si>
  <si>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</si>
  <si>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</si>
  <si>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</si>
  <si>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</si>
  <si>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</si>
  <si>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</si>
  <si>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</si>
  <si>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</si>
  <si>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</si>
  <si>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</si>
  <si>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</si>
  <si>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</si>
  <si>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</si>
  <si>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</si>
  <si>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</si>
  <si>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</si>
  <si>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</si>
  <si>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</si>
  <si>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</si>
  <si>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</si>
  <si>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</si>
  <si>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</si>
  <si>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</si>
  <si>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</si>
  <si>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</si>
  <si>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</si>
  <si>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</si>
  <si>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</si>
  <si>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</si>
  <si>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</si>
  <si>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</si>
  <si>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</si>
  <si>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</si>
  <si>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</si>
  <si>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</si>
  <si>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</si>
  <si>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</si>
  <si>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</si>
  <si>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</si>
  <si>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</si>
  <si>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</si>
  <si>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</si>
  <si>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</si>
  <si>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</si>
  <si>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</si>
  <si>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</si>
  <si>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</si>
  <si>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</si>
  <si>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</si>
  <si>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</si>
  <si>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</si>
  <si>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</si>
  <si>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</si>
  <si>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</si>
  <si>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</si>
  <si>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</si>
  <si>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</si>
  <si>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</si>
  <si>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</si>
  <si>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</si>
  <si>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</si>
  <si>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</si>
  <si>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</si>
  <si>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</si>
  <si>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</si>
  <si>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</si>
  <si>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</si>
  <si>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</si>
  <si>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</si>
  <si>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</si>
  <si>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</si>
  <si>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</si>
  <si>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</si>
  <si>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</si>
  <si>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</si>
  <si>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</si>
  <si>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</si>
  <si>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</si>
  <si>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</si>
  <si>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</si>
  <si>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</si>
  <si>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</si>
  <si>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</si>
  <si>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</si>
  <si>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</si>
  <si>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</si>
  <si>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</si>
  <si>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</si>
  <si>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</si>
  <si>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</si>
  <si>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</si>
  <si>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</si>
  <si>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</si>
  <si>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</si>
  <si>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</si>
  <si>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</si>
  <si>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</si>
  <si>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</si>
  <si>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</si>
  <si>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</si>
  <si>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</si>
  <si>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</si>
  <si>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</si>
  <si>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</si>
  <si>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</si>
  <si>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</si>
  <si>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</si>
  <si>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</si>
  <si>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</si>
  <si>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</si>
  <si>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</si>
  <si>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</si>
  <si>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</si>
  <si>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</si>
  <si>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</si>
  <si>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</si>
  <si>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</si>
  <si>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</si>
  <si>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</si>
  <si>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</si>
  <si>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</si>
  <si>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</si>
  <si>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</si>
  <si>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</si>
  <si>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</si>
  <si>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</si>
  <si>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</si>
  <si>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</si>
  <si>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</si>
  <si>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</si>
  <si>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</si>
  <si>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</si>
  <si>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</si>
  <si>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</si>
  <si>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</si>
  <si>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</si>
  <si>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</si>
  <si>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</si>
  <si>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</si>
  <si>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</si>
  <si>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</si>
  <si>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</si>
  <si>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</si>
  <si>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</si>
  <si>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</si>
  <si>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</si>
  <si>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</si>
  <si>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</si>
  <si>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</si>
  <si>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</si>
  <si>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</si>
  <si>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</si>
  <si>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</si>
  <si>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</si>
  <si>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</si>
  <si>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</si>
  <si>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</si>
  <si>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</si>
  <si>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</si>
  <si>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</si>
  <si>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</si>
  <si>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</si>
  <si>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</si>
  <si>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</si>
  <si>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</si>
  <si>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</si>
  <si>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</si>
  <si>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</si>
  <si>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</si>
  <si>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</si>
  <si>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</si>
  <si>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</si>
  <si>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</si>
  <si>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</si>
  <si>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</si>
  <si>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</si>
  <si>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</si>
  <si>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</si>
  <si>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</si>
  <si>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</si>
  <si>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</si>
  <si>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</si>
  <si>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</si>
  <si>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</si>
  <si>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</si>
  <si>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</si>
  <si>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</si>
  <si>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</si>
  <si>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</si>
  <si>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</si>
  <si>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</si>
  <si>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</si>
  <si>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</si>
  <si>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</si>
  <si>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</si>
  <si>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</si>
  <si>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</si>
  <si>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</si>
  <si>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</si>
  <si>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</si>
  <si>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</si>
  <si>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</si>
  <si>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</si>
  <si>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</si>
  <si>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</si>
  <si>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</si>
  <si>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</si>
  <si>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</si>
  <si>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</si>
  <si>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</si>
  <si>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</si>
  <si>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</si>
  <si>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</si>
  <si>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</si>
  <si>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</si>
  <si>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</si>
  <si>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</si>
  <si>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</si>
  <si>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</si>
  <si>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</si>
  <si>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</si>
  <si>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</si>
  <si>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</si>
  <si>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</si>
  <si>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</si>
  <si>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</si>
  <si>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</si>
  <si>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</si>
  <si>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</si>
  <si>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</si>
  <si>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</si>
  <si>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</si>
  <si>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</si>
  <si>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</si>
  <si>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</si>
  <si>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</si>
  <si>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</si>
  <si>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</si>
  <si>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</si>
  <si>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</si>
  <si>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</si>
  <si>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</si>
  <si>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</si>
  <si>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</si>
  <si>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</si>
  <si>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</si>
  <si>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</si>
  <si>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</si>
  <si>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</si>
  <si>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</si>
  <si>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</si>
  <si>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</si>
  <si>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</si>
  <si>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</si>
  <si>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</si>
  <si>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</si>
  <si>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</si>
  <si>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</si>
  <si>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</si>
  <si>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</si>
  <si>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</si>
  <si>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</si>
  <si>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</si>
  <si>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</si>
  <si>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</si>
  <si>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</si>
  <si>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</si>
  <si>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</si>
  <si>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</si>
  <si>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</si>
  <si>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</si>
  <si>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</si>
  <si>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</si>
  <si>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</si>
  <si>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</si>
  <si>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</si>
  <si>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</si>
  <si>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</si>
  <si>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</si>
  <si>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</si>
  <si>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</si>
  <si>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</si>
  <si>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</si>
  <si>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</si>
  <si>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</si>
  <si>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</si>
  <si>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</si>
  <si>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</si>
  <si>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</si>
  <si>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</si>
  <si>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</si>
  <si>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</si>
  <si>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</si>
  <si>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</si>
  <si>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</si>
  <si>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</si>
  <si>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</si>
  <si>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</si>
  <si>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</si>
  <si>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</si>
  <si>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</si>
  <si>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</si>
  <si>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</si>
  <si>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</si>
  <si>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</si>
  <si>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</si>
  <si>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</si>
  <si>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</si>
  <si>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</si>
  <si>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</si>
  <si>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</si>
  <si>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</si>
  <si>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</si>
  <si>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</si>
  <si>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</si>
  <si>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</si>
  <si>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</si>
  <si>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</si>
  <si>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</si>
  <si>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</si>
  <si>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</si>
  <si>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</si>
  <si>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</si>
  <si>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</si>
  <si>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</si>
  <si>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</si>
  <si>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</si>
  <si>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</si>
  <si>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</si>
  <si>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</si>
  <si>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</si>
  <si>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</si>
  <si>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</si>
  <si>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</si>
  <si>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</si>
  <si>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</si>
  <si>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</si>
  <si>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</si>
  <si>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</si>
  <si>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</si>
  <si>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</si>
  <si>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</si>
  <si>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</si>
  <si>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</si>
  <si>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</si>
  <si>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</si>
  <si>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</si>
  <si>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</si>
  <si>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</si>
  <si>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</si>
  <si>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</si>
  <si>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</si>
  <si>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</si>
  <si>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</si>
  <si>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</si>
  <si>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</si>
  <si>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</si>
  <si>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</si>
  <si>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</si>
  <si>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</si>
  <si>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</si>
  <si>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</si>
  <si>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</si>
  <si>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</si>
  <si>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</si>
  <si>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</si>
  <si>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</si>
  <si>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</si>
  <si>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</si>
  <si>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</si>
  <si>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</si>
  <si>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</si>
  <si>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</si>
  <si>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</si>
  <si>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</si>
  <si>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</si>
  <si>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</si>
  <si>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</si>
  <si>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</si>
  <si>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</si>
  <si>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</si>
  <si>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</si>
  <si>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</si>
  <si>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</si>
  <si>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</si>
  <si>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</si>
  <si>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</si>
  <si>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</si>
  <si>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</si>
  <si>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</si>
  <si>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</si>
  <si>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</si>
  <si>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</si>
  <si>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</si>
  <si>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</si>
  <si>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</si>
  <si>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</si>
  <si>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</si>
  <si>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</si>
  <si>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</si>
  <si>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</si>
  <si>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</si>
  <si>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</si>
  <si>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</si>
  <si>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</si>
  <si>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</si>
  <si>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</si>
  <si>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</si>
  <si>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</si>
  <si>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</si>
  <si>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</si>
  <si>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</si>
  <si>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</si>
  <si>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</si>
  <si>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</si>
  <si>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</si>
  <si>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</si>
  <si>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</si>
  <si>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</si>
  <si>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</si>
  <si>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</si>
  <si>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</si>
  <si>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</si>
  <si>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</si>
  <si>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</si>
  <si>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</si>
  <si>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</si>
  <si>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</si>
  <si>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</si>
  <si>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</si>
  <si>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</si>
  <si>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</si>
  <si>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</si>
  <si>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</si>
  <si>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</si>
  <si>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</si>
  <si>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</si>
  <si>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</si>
  <si>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</si>
  <si>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</si>
  <si>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</si>
  <si>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</si>
  <si>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</si>
  <si>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</si>
  <si>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</si>
  <si>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</si>
  <si>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</si>
  <si>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</si>
  <si>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</si>
  <si>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</si>
  <si>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</si>
  <si>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</si>
  <si>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</si>
  <si>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</si>
  <si>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</si>
  <si>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</si>
  <si>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</si>
  <si>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</si>
  <si>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</si>
  <si>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</si>
  <si>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</si>
  <si>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</si>
  <si>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</si>
  <si>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</si>
  <si>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</si>
  <si>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</si>
  <si>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</si>
  <si>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</si>
  <si>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</si>
  <si>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</si>
  <si>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</si>
  <si>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</si>
  <si>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</si>
  <si>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</si>
  <si>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</si>
  <si>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</si>
  <si>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</si>
  <si>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</si>
  <si>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</si>
  <si>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</si>
  <si>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</si>
  <si>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</si>
  <si>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</si>
  <si>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</si>
  <si>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</si>
  <si>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</si>
  <si>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</si>
  <si>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</si>
  <si>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</si>
  <si>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</si>
  <si>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</si>
  <si>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</si>
  <si>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</si>
  <si>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</si>
  <si>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</si>
  <si>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</si>
  <si>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</si>
  <si>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</si>
  <si>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</si>
  <si>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</si>
  <si>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</si>
  <si>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</si>
  <si>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</si>
  <si>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</si>
  <si>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</si>
  <si>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</si>
  <si>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</si>
  <si>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</si>
  <si>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</si>
  <si>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</si>
  <si>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</si>
  <si>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</si>
  <si>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</si>
  <si>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</si>
  <si>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</si>
  <si>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</si>
  <si>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</si>
  <si>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</si>
  <si>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</si>
  <si>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</si>
  <si>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</si>
  <si>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</si>
  <si>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</si>
  <si>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</si>
  <si>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</si>
  <si>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</si>
  <si>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</si>
  <si>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</si>
  <si>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</si>
  <si>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</si>
  <si>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</si>
  <si>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</si>
  <si>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</si>
  <si>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</si>
  <si>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</si>
  <si>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</si>
  <si>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</si>
  <si>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</si>
  <si>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</si>
  <si>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</si>
  <si>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</si>
  <si>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</si>
  <si>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</si>
  <si>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</si>
  <si>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</si>
  <si>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</si>
  <si>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</si>
  <si>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</si>
  <si>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</si>
  <si>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</si>
  <si>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</si>
  <si>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</si>
  <si>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</si>
  <si>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</si>
  <si>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</si>
  <si>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</si>
  <si>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</si>
  <si>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</si>
  <si>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</si>
  <si>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</si>
  <si>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</si>
  <si>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</si>
  <si>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</si>
  <si>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</si>
  <si>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</si>
  <si>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</si>
  <si>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</si>
  <si>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</si>
  <si>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</si>
  <si>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</si>
  <si>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</si>
  <si>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</si>
  <si>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</si>
  <si>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</si>
  <si>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</si>
  <si>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</si>
  <si>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</si>
  <si>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</si>
  <si>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</si>
  <si>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</si>
  <si>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</si>
  <si>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</si>
  <si>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</si>
  <si>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</si>
  <si>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</si>
  <si>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</si>
  <si>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</si>
  <si>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</si>
  <si>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</si>
  <si>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</si>
  <si>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</si>
  <si>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</si>
  <si>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</si>
  <si>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</si>
  <si>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</si>
  <si>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</si>
  <si>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</si>
  <si>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</si>
  <si>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</si>
  <si>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</si>
  <si>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</si>
  <si>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</si>
  <si>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</si>
  <si>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</si>
  <si>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</si>
  <si>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</si>
  <si>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</si>
  <si>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</si>
  <si>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</si>
  <si>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</si>
  <si>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</si>
  <si>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</si>
  <si>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</si>
  <si>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</si>
  <si>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</si>
  <si>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</si>
  <si>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</si>
  <si>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</si>
  <si>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</si>
  <si>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</si>
  <si>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</si>
  <si>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</si>
  <si>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</si>
  <si>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</si>
  <si>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</si>
  <si>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</si>
  <si>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</si>
  <si>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</si>
  <si>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</si>
  <si>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</si>
  <si>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</si>
  <si>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</si>
  <si>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</si>
  <si>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</si>
  <si>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</si>
  <si>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</si>
  <si>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</si>
  <si>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</si>
  <si>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</si>
  <si>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</si>
  <si>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</si>
  <si>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</si>
  <si>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</si>
  <si>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</si>
  <si>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</si>
  <si>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</si>
  <si>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</si>
  <si>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</si>
  <si>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</si>
  <si>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</si>
  <si>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</si>
  <si>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</si>
  <si>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</si>
  <si>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</si>
  <si>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</si>
  <si>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</si>
  <si>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</si>
  <si>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</si>
  <si>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</si>
  <si>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</si>
  <si>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</si>
  <si>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</si>
  <si>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</si>
  <si>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</si>
  <si>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</si>
  <si>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</si>
  <si>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</si>
  <si>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</si>
  <si>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</si>
  <si>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</si>
  <si>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</si>
  <si>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</si>
  <si>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</si>
  <si>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</si>
  <si>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</si>
  <si>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</si>
  <si>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</si>
  <si>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</si>
  <si>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</si>
  <si>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</si>
  <si>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</si>
  <si>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</si>
  <si>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</si>
  <si>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</si>
  <si>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</si>
  <si>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</si>
  <si>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</si>
  <si>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</si>
  <si>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</si>
  <si>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</si>
  <si>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</si>
  <si>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</si>
  <si>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</si>
  <si>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</si>
  <si>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</si>
  <si>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</si>
  <si>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</si>
  <si>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</si>
  <si>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</si>
  <si>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</si>
  <si>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</si>
  <si>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</si>
  <si>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</si>
  <si>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</si>
  <si>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</si>
  <si>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</si>
  <si>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</si>
  <si>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</si>
  <si>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</si>
  <si>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</si>
  <si>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</si>
  <si>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</si>
  <si>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</si>
  <si>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</si>
  <si>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</si>
  <si>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</si>
  <si>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</si>
  <si>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</si>
  <si>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</si>
  <si>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</si>
  <si>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</si>
  <si>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</si>
  <si>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</si>
  <si>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</si>
  <si>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</si>
  <si>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</si>
  <si>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</si>
  <si>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</si>
  <si>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</si>
  <si>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</si>
  <si>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</si>
  <si>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</si>
  <si>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</si>
  <si>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</si>
  <si>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</si>
  <si>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</si>
  <si>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</si>
  <si>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</si>
  <si>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</si>
  <si>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</si>
  <si>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</si>
  <si>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</si>
  <si>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</si>
  <si>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</si>
  <si>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</si>
  <si>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</si>
  <si>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</si>
  <si>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</si>
  <si>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</si>
  <si>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</si>
  <si>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</si>
  <si>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</si>
  <si>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</si>
  <si>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</si>
  <si>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</si>
  <si>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</si>
  <si>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</si>
  <si>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</si>
  <si>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</si>
  <si>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</si>
  <si>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</si>
  <si>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</si>
  <si>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</si>
  <si>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</si>
  <si>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</si>
  <si>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</si>
  <si>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</si>
  <si>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</si>
  <si>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</si>
  <si>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</si>
  <si>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</si>
  <si>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</si>
  <si>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</si>
  <si>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</si>
  <si>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</si>
  <si>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</si>
  <si>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</si>
  <si>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</si>
  <si>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</si>
  <si>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</si>
  <si>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</si>
  <si>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</si>
  <si>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</si>
  <si>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</si>
  <si>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</si>
  <si>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</si>
  <si>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</si>
  <si>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</si>
  <si>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</si>
  <si>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</si>
  <si>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</si>
  <si>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</si>
  <si>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</si>
  <si>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</si>
  <si>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</si>
  <si>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</si>
  <si>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</si>
  <si>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</si>
  <si>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</si>
  <si>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</si>
  <si>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</si>
  <si>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</si>
  <si>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</si>
  <si>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</si>
  <si>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</si>
  <si>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</si>
  <si>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</si>
  <si>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</si>
  <si>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</si>
  <si>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</si>
  <si>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</si>
  <si>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</si>
  <si>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</si>
  <si>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</si>
  <si>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</si>
  <si>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</si>
  <si>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</si>
  <si>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</si>
  <si>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</si>
  <si>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</si>
  <si>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</si>
  <si>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</si>
  <si>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</si>
  <si>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</si>
  <si>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</si>
  <si>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</si>
  <si>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</si>
  <si>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</si>
  <si>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</si>
  <si>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</si>
  <si>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</si>
  <si>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</si>
  <si>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</si>
  <si>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</si>
  <si>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</si>
  <si>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</si>
  <si>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</si>
  <si>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</si>
  <si>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</si>
  <si>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</si>
  <si>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</si>
  <si>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</si>
  <si>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</si>
  <si>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</si>
  <si>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</si>
  <si>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</si>
  <si>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</si>
  <si>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</si>
  <si>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</si>
  <si>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</si>
  <si>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</si>
  <si>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</si>
  <si>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</si>
  <si>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</si>
  <si>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</si>
  <si>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</si>
  <si>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</si>
  <si>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</si>
  <si>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</si>
  <si>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</si>
  <si>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</si>
  <si>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</si>
  <si>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</si>
  <si>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</si>
  <si>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</si>
  <si>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</si>
  <si>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</si>
  <si>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</si>
  <si>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</si>
  <si>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</si>
  <si>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</si>
  <si>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</si>
  <si>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</si>
  <si>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</si>
  <si>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</si>
  <si>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</si>
  <si>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</si>
  <si>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</si>
  <si>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</si>
  <si>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</si>
  <si>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</si>
  <si>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</si>
  <si>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</si>
  <si>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</si>
  <si>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</si>
  <si>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</si>
  <si>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</si>
  <si>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</si>
  <si>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</si>
  <si>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</si>
  <si>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</si>
  <si>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</si>
  <si>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</si>
  <si>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</si>
  <si>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</si>
  <si>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</si>
  <si>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</si>
  <si>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</si>
  <si>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</si>
  <si>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</si>
  <si>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</si>
  <si>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</si>
  <si>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</si>
  <si>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</si>
  <si>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</si>
  <si>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</si>
  <si>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</si>
  <si>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</si>
  <si>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</si>
  <si>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</si>
  <si>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</si>
  <si>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</si>
  <si>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</si>
  <si>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</si>
  <si>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</si>
  <si>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</si>
  <si>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</si>
  <si>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</si>
  <si>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</si>
  <si>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</si>
  <si>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</si>
  <si>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</si>
  <si>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</si>
  <si>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</si>
  <si>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</si>
  <si>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</si>
  <si>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</si>
  <si>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</si>
  <si>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</si>
  <si>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</si>
  <si>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</si>
  <si>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</si>
  <si>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</si>
  <si>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</si>
  <si>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</si>
  <si>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</si>
  <si>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</si>
  <si>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</si>
  <si>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</si>
  <si>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</si>
  <si>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</si>
  <si>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</si>
  <si>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</si>
  <si>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</si>
  <si>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</si>
  <si>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</si>
  <si>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</si>
  <si>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</si>
  <si>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</si>
  <si>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</si>
  <si>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</si>
  <si>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</si>
  <si>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</si>
  <si>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</si>
  <si>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</si>
  <si>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</si>
  <si>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</si>
  <si>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</si>
  <si>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</si>
  <si>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</si>
  <si>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</si>
  <si>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</si>
  <si>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</si>
  <si>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</si>
  <si>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</si>
  <si>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</si>
  <si>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</si>
  <si>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</si>
  <si>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</si>
  <si>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</si>
  <si>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</si>
  <si>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</si>
  <si>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</si>
  <si>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</si>
  <si>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</si>
  <si>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</si>
  <si>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</si>
  <si>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</si>
  <si>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</si>
  <si>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</si>
  <si>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</si>
  <si>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</si>
  <si>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</si>
  <si>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</si>
  <si>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</si>
  <si>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</si>
  <si>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</si>
  <si>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</si>
  <si>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</si>
  <si>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</si>
  <si>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</si>
  <si>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</si>
  <si>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</si>
  <si>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</si>
  <si>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</si>
  <si>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</si>
  <si>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</si>
  <si>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</si>
  <si>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</si>
  <si>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</si>
  <si>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</si>
  <si>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</si>
  <si>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</si>
  <si>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</si>
  <si>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</si>
  <si>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</si>
  <si>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</si>
  <si>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</si>
  <si>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</si>
  <si>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</si>
  <si>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</si>
  <si>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</si>
  <si>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</si>
  <si>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</si>
  <si>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</si>
  <si>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</si>
  <si>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</si>
  <si>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</si>
  <si>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</si>
  <si>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</si>
  <si>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</si>
  <si>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</si>
  <si>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</si>
  <si>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</si>
  <si>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</si>
  <si>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</si>
  <si>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</si>
  <si>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</si>
  <si>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</si>
  <si>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</si>
  <si>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</si>
  <si>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</si>
  <si>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</si>
  <si>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</si>
  <si>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</si>
  <si>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</si>
  <si>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</si>
  <si>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</si>
  <si>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</si>
  <si>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</si>
  <si>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</si>
  <si>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</si>
  <si>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</si>
  <si>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</si>
  <si>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</si>
  <si>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</si>
  <si>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</si>
  <si>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</si>
  <si>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</si>
  <si>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</si>
  <si>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</si>
  <si>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</si>
  <si>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</si>
  <si>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</si>
  <si>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</si>
  <si>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</si>
  <si>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</si>
  <si>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</si>
  <si>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</si>
  <si>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</si>
  <si>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</si>
  <si>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</si>
  <si>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</si>
  <si>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</si>
  <si>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</si>
  <si>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</si>
  <si>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</si>
  <si>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</si>
  <si>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</si>
  <si>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</si>
  <si>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</si>
  <si>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</si>
  <si>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</si>
  <si>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</si>
  <si>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</si>
  <si>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</si>
  <si>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</si>
  <si>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</si>
  <si>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</si>
  <si>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</si>
  <si>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</si>
  <si>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</si>
  <si>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</si>
  <si>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</si>
  <si>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</si>
  <si>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</si>
  <si>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</si>
  <si>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</si>
  <si>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</si>
  <si>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</si>
  <si>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</si>
  <si>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</si>
  <si>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</si>
  <si>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</si>
  <si>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</si>
  <si>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</si>
  <si>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</si>
  <si>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</si>
  <si>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</si>
  <si>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</si>
  <si>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</si>
  <si>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</si>
  <si>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</si>
  <si>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</si>
  <si>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</si>
  <si>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</si>
  <si>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</si>
  <si>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</si>
  <si>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</si>
  <si>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</si>
  <si>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</si>
  <si>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</si>
  <si>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</si>
  <si>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</si>
  <si>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</si>
  <si>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</si>
  <si>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</si>
  <si>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</si>
  <si>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</si>
  <si>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</si>
  <si>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</si>
  <si>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</si>
  <si>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</si>
  <si>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</si>
  <si>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</si>
  <si>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</si>
  <si>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</si>
  <si>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</si>
  <si>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</si>
  <si>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</si>
  <si>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</si>
  <si>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</si>
  <si>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</si>
  <si>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</si>
  <si>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</si>
  <si>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</si>
  <si>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</si>
  <si>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</si>
  <si>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</si>
  <si>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</si>
  <si>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</si>
  <si>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</si>
  <si>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</si>
  <si>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</si>
  <si>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</si>
  <si>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</si>
  <si>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</si>
  <si>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</si>
  <si>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</si>
  <si>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</si>
  <si>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</si>
  <si>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</si>
  <si>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</si>
  <si>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</si>
  <si>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</si>
  <si>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</si>
  <si>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</si>
  <si>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</si>
  <si>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</si>
  <si>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</si>
  <si>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</si>
  <si>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</si>
  <si>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</si>
  <si>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</si>
  <si>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</si>
  <si>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</si>
  <si>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</si>
  <si>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</si>
  <si>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</si>
  <si>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</si>
  <si>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</si>
  <si>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</si>
  <si>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</si>
  <si>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</si>
  <si>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</si>
  <si>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</si>
  <si>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</si>
  <si>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</si>
  <si>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</si>
  <si>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</si>
  <si>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</si>
  <si>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</si>
  <si>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</si>
  <si>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</si>
  <si>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</si>
  <si>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</si>
  <si>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</si>
  <si>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</si>
  <si>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</si>
  <si>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</si>
  <si>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</si>
  <si>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</si>
  <si>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</si>
  <si>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</si>
  <si>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</si>
  <si>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</si>
  <si>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</si>
  <si>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</si>
  <si>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</si>
  <si>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</si>
  <si>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</si>
  <si>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</si>
  <si>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</si>
  <si>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</si>
  <si>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</si>
  <si>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</si>
  <si>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</si>
  <si>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</si>
  <si>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</si>
  <si>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</si>
  <si>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</si>
  <si>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</si>
  <si>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</si>
  <si>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</si>
  <si>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</si>
  <si>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</si>
  <si>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</si>
  <si>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</si>
  <si>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</si>
  <si>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</si>
  <si>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</si>
  <si>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</si>
  <si>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</si>
  <si>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</si>
  <si>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</si>
  <si>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</si>
  <si>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</si>
  <si>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</si>
  <si>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</si>
  <si>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</si>
  <si>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</si>
  <si>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</si>
  <si>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</si>
  <si>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</si>
  <si>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</si>
  <si>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</si>
  <si>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</si>
  <si>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</si>
  <si>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</si>
  <si>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</si>
  <si>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</si>
  <si>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</si>
  <si>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</si>
  <si>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</si>
  <si>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</si>
  <si>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</si>
  <si>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</si>
  <si>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</si>
  <si>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</si>
  <si>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</si>
  <si>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</si>
  <si>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</si>
  <si>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</si>
  <si>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</si>
  <si>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</si>
  <si>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</si>
  <si>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</si>
  <si>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</si>
  <si>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</si>
  <si>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</si>
  <si>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</si>
  <si>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</si>
  <si>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</si>
  <si>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</si>
  <si>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</si>
  <si>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</si>
  <si>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</si>
  <si>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</si>
  <si>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</si>
  <si>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</si>
  <si>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</si>
  <si>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</si>
  <si>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</si>
  <si>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</si>
  <si>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</si>
  <si>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</si>
  <si>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</si>
  <si>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</si>
  <si>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</si>
  <si>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</si>
  <si>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</si>
  <si>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</si>
  <si>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</si>
  <si>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</si>
  <si>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</si>
  <si>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</si>
  <si>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</si>
  <si>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</si>
  <si>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</si>
  <si>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</si>
  <si>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</si>
  <si>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</si>
  <si>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</si>
  <si>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</si>
  <si>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</si>
  <si>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</si>
  <si>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</si>
  <si>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</si>
  <si>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</si>
  <si>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</si>
  <si>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</si>
  <si>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</si>
  <si>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</si>
  <si>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</si>
  <si>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</si>
  <si>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</si>
  <si>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</si>
  <si>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</si>
  <si>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</si>
  <si>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</si>
  <si>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</si>
  <si>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</si>
  <si>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</si>
  <si>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</si>
  <si>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</si>
  <si>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</si>
  <si>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</si>
  <si>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</si>
  <si>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</si>
  <si>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</si>
  <si>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</si>
  <si>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</si>
  <si>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</si>
  <si>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</si>
  <si>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</si>
  <si>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</si>
  <si>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</si>
  <si>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</si>
  <si>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</si>
  <si>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</si>
  <si>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</si>
  <si>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</si>
  <si>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</si>
  <si>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</si>
  <si>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</si>
  <si>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</si>
  <si>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</si>
  <si>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</si>
  <si>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</si>
  <si>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</si>
  <si>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</si>
  <si>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</si>
  <si>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</si>
  <si>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</si>
  <si>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</si>
  <si>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</si>
  <si>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</si>
  <si>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</si>
  <si>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</si>
  <si>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</si>
  <si>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</si>
  <si>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</si>
  <si>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</si>
  <si>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</si>
  <si>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</si>
  <si>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</si>
  <si>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</si>
  <si>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</si>
  <si>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</si>
  <si>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</si>
  <si>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</si>
  <si>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</si>
  <si>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</si>
  <si>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</si>
  <si>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</si>
  <si>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</si>
  <si>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</si>
  <si>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</si>
  <si>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</si>
  <si>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</si>
  <si>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</si>
  <si>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</si>
  <si>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</si>
  <si>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</si>
  <si>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</si>
  <si>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</si>
  <si>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</si>
  <si>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</si>
  <si>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</si>
  <si>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</si>
  <si>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</si>
  <si>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</si>
  <si>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</si>
  <si>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</si>
  <si>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</si>
  <si>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</si>
  <si>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</si>
  <si>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</si>
  <si>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</si>
  <si>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</si>
  <si>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</si>
  <si>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</si>
  <si>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</si>
  <si>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</si>
  <si>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</si>
  <si>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</si>
  <si>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</si>
  <si>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</si>
  <si>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</si>
  <si>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</si>
  <si>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</si>
  <si>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</si>
  <si>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</si>
  <si>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</si>
  <si>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</si>
  <si>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</si>
  <si>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</si>
  <si>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</si>
  <si>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</si>
  <si>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</si>
  <si>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</si>
  <si>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</si>
  <si>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</si>
  <si>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</si>
  <si>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</si>
  <si>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</si>
  <si>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</si>
  <si>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</si>
  <si>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</si>
  <si>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</si>
  <si>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</si>
  <si>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</si>
  <si>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</si>
  <si>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</si>
  <si>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</si>
  <si>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</si>
  <si>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</si>
  <si>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</si>
  <si>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</si>
  <si>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</si>
  <si>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</si>
  <si>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</si>
  <si>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</si>
  <si>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</si>
  <si>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</si>
  <si>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</si>
  <si>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</si>
  <si>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</si>
  <si>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</si>
  <si>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</si>
  <si>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</si>
  <si>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</si>
  <si>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</si>
  <si>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</si>
  <si>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</si>
  <si>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</si>
  <si>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</si>
  <si>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</si>
  <si>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</si>
  <si>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</si>
  <si>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</si>
  <si>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</si>
  <si>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</si>
  <si>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</si>
  <si>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</si>
  <si>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</si>
  <si>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</si>
  <si>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</si>
  <si>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</si>
  <si>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</si>
  <si>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</si>
  <si>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</si>
  <si>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</si>
  <si>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</si>
  <si>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</si>
  <si>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</si>
  <si>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</si>
  <si>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</si>
  <si>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</si>
  <si>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</si>
  <si>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</si>
  <si>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</si>
  <si>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</si>
  <si>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</si>
  <si>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</si>
  <si>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</si>
  <si>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</si>
  <si>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</si>
  <si>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</si>
  <si>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</si>
  <si>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</si>
  <si>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</si>
  <si>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</si>
  <si>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</si>
  <si>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</si>
  <si>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</si>
  <si>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</si>
  <si>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</si>
  <si>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</si>
  <si>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</si>
  <si>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</si>
  <si>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</si>
  <si>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</si>
  <si>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</si>
  <si>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</si>
  <si>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</si>
  <si>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</si>
  <si>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</si>
  <si>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</si>
  <si>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</si>
  <si>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</si>
  <si>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</si>
  <si>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</si>
  <si>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</si>
  <si>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</si>
  <si>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</si>
  <si>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</si>
  <si>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</si>
  <si>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</si>
  <si>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</si>
  <si>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</si>
  <si>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</si>
  <si>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</si>
  <si>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</si>
  <si>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</si>
  <si>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</si>
  <si>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</si>
  <si>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</si>
  <si>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</si>
  <si>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</si>
  <si>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</si>
  <si>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</si>
  <si>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</si>
  <si>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</si>
  <si>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</si>
  <si>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</si>
  <si>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</si>
  <si>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</si>
  <si>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</si>
  <si>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</si>
  <si>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</si>
  <si>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</si>
  <si>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</si>
  <si>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</si>
  <si>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</si>
  <si>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</si>
  <si>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</si>
  <si>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</si>
  <si>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</si>
  <si>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</si>
  <si>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</si>
  <si>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</si>
  <si>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</si>
  <si>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</si>
  <si>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</si>
  <si>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</si>
  <si>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</si>
  <si>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</si>
  <si>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</si>
  <si>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</si>
  <si>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</si>
  <si>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</si>
  <si>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</si>
  <si>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</si>
  <si>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</si>
  <si>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</si>
  <si>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</si>
  <si>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</si>
  <si>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</si>
  <si>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</si>
  <si>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</si>
  <si>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</si>
  <si>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</si>
  <si>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</si>
  <si>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</si>
  <si>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</si>
  <si>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</si>
  <si>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</si>
  <si>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</si>
  <si>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</si>
  <si>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</si>
  <si>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</si>
  <si>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</si>
  <si>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</si>
  <si>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</si>
  <si>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</si>
  <si>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</si>
  <si>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</si>
  <si>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</si>
  <si>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</si>
  <si>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</si>
  <si>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</si>
  <si>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</si>
  <si>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</si>
  <si>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</si>
  <si>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</si>
  <si>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</si>
  <si>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</si>
  <si>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</si>
  <si>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</si>
  <si>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</si>
  <si>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</si>
  <si>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</si>
  <si>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</si>
  <si>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</si>
  <si>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</si>
  <si>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</si>
  <si>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</si>
  <si>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</si>
  <si>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</si>
  <si>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</si>
  <si>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</si>
  <si>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</si>
  <si>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</si>
  <si>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</si>
  <si>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</si>
  <si>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</si>
  <si>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</si>
  <si>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</si>
  <si>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</si>
  <si>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</si>
  <si>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</si>
  <si>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</si>
  <si>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</si>
  <si>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</si>
  <si>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</si>
  <si>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</si>
  <si>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</si>
  <si>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</si>
  <si>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</si>
  <si>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</si>
  <si>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</si>
  <si>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</si>
  <si>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</si>
  <si>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</si>
  <si>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</si>
  <si>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</si>
  <si>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</si>
  <si>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</si>
  <si>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</si>
  <si>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</si>
  <si>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</si>
  <si>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</si>
  <si>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</si>
  <si>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</si>
  <si>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</si>
  <si>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</si>
  <si>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</si>
  <si>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</si>
  <si>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</si>
  <si>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</si>
  <si>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</si>
  <si>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</si>
  <si>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</si>
  <si>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</si>
  <si>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</si>
  <si>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</si>
  <si>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</si>
  <si>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</si>
  <si>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</si>
  <si>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</si>
  <si>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</si>
  <si>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</si>
  <si>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</si>
  <si>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</si>
  <si>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</si>
  <si>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</si>
  <si>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</si>
  <si>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</si>
  <si>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</si>
  <si>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</si>
  <si>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</si>
  <si>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</si>
  <si>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</si>
  <si>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</si>
  <si>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</si>
  <si>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</si>
  <si>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</si>
  <si>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</si>
  <si>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</si>
  <si>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</si>
  <si>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</si>
  <si>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</si>
  <si>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</si>
  <si>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</si>
  <si>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</si>
  <si>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</si>
  <si>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</si>
  <si>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</si>
  <si>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</si>
  <si>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</si>
  <si>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</si>
  <si>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</si>
  <si>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</si>
  <si>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</si>
  <si>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</si>
  <si>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</si>
  <si>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</si>
  <si>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</si>
  <si>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</si>
  <si>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</si>
  <si>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</si>
  <si>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</si>
  <si>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</si>
  <si>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</si>
  <si>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</si>
  <si>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</si>
  <si>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</si>
  <si>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</si>
  <si>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</si>
  <si>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</si>
  <si>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</si>
  <si>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</si>
  <si>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</si>
  <si>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</si>
  <si>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</si>
  <si>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</si>
  <si>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</si>
  <si>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</si>
  <si>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</si>
  <si>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</si>
  <si>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</si>
  <si>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</si>
  <si>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</si>
  <si>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</si>
  <si>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</si>
  <si>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</si>
  <si>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</si>
  <si>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</si>
  <si>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</si>
  <si>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</si>
  <si>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</si>
  <si>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</si>
  <si>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</si>
  <si>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</si>
  <si>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</si>
  <si>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</si>
  <si>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</si>
  <si>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</si>
  <si>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</si>
  <si>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</si>
  <si>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</si>
  <si>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</si>
  <si>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</si>
  <si>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</si>
  <si>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</si>
  <si>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</si>
  <si>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</si>
  <si>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</si>
  <si>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</si>
  <si>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</si>
  <si>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</si>
  <si>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</si>
  <si>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</si>
  <si>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</si>
  <si>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</si>
  <si>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</si>
  <si>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</si>
  <si>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</si>
  <si>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</si>
  <si>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</si>
  <si>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</si>
  <si>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</si>
  <si>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</si>
  <si>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</si>
  <si>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</si>
  <si>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</si>
  <si>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</si>
  <si>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</si>
  <si>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</si>
  <si>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</si>
  <si>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</si>
  <si>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</si>
  <si>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</si>
  <si>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</si>
  <si>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</si>
  <si>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</si>
  <si>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</si>
  <si>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</si>
  <si>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</si>
  <si>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</si>
  <si>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</si>
  <si>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</si>
  <si>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</si>
  <si>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</si>
  <si>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</si>
  <si>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</si>
  <si>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</si>
  <si>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</si>
  <si>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</si>
  <si>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</si>
  <si>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</si>
  <si>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</si>
  <si>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</si>
  <si>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</si>
  <si>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</si>
  <si>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</si>
  <si>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</si>
  <si>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</si>
  <si>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</si>
  <si>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</si>
  <si>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</si>
  <si>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</si>
  <si>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</si>
  <si>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</si>
  <si>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</si>
  <si>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</si>
  <si>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</si>
  <si>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</si>
  <si>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</si>
  <si>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</si>
  <si>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</si>
  <si>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</si>
  <si>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</si>
  <si>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</si>
  <si>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</si>
  <si>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</si>
  <si>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</si>
  <si>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</si>
  <si>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</si>
  <si>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</si>
  <si>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</si>
  <si>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</si>
  <si>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</si>
  <si>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</si>
  <si>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</si>
  <si>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</si>
  <si>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</si>
  <si>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</si>
  <si>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</si>
  <si>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</si>
  <si>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</si>
  <si>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</si>
  <si>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</si>
  <si>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</si>
  <si>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</si>
  <si>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</si>
  <si>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</si>
  <si>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</si>
  <si>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</si>
  <si>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</si>
  <si>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</si>
  <si>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</si>
  <si>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</si>
  <si>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</si>
  <si>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</si>
  <si>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</si>
  <si>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</si>
  <si>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</si>
  <si>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</si>
  <si>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</si>
  <si>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</si>
  <si>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</si>
  <si>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</si>
  <si>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</si>
  <si>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</si>
  <si>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</si>
  <si>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</si>
  <si>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</si>
  <si>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</si>
  <si>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</si>
  <si>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</si>
  <si>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</si>
  <si>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</si>
  <si>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</si>
  <si>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</si>
  <si>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</si>
  <si>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</si>
  <si>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</si>
  <si>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</si>
  <si>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</si>
  <si>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</si>
  <si>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</si>
  <si>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</si>
  <si>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</si>
  <si>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</si>
  <si>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</si>
  <si>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</si>
  <si>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</si>
  <si>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</si>
  <si>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</si>
  <si>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</si>
  <si>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</si>
  <si>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</si>
  <si>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</si>
  <si>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</si>
  <si>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</si>
  <si>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</si>
  <si>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</si>
  <si>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</si>
  <si>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</si>
  <si>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</si>
  <si>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</si>
  <si>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</si>
  <si>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</si>
  <si>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</si>
  <si>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</si>
  <si>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</si>
  <si>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</si>
  <si>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</si>
  <si>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</si>
  <si>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</si>
  <si>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</si>
  <si>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</si>
  <si>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</si>
  <si>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</si>
  <si>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</si>
  <si>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</si>
  <si>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</si>
  <si>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</si>
  <si>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</si>
  <si>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</si>
  <si>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</si>
  <si>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</si>
  <si>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</si>
  <si>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</si>
  <si>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</si>
  <si>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</si>
  <si>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</si>
  <si>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</si>
  <si>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</si>
  <si>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</si>
  <si>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</si>
  <si>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</si>
  <si>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</si>
  <si>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</si>
  <si>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</si>
  <si>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</si>
  <si>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</si>
  <si>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</si>
  <si>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</si>
  <si>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</si>
  <si>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</si>
  <si>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</si>
  <si>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</si>
  <si>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</si>
  <si>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</si>
  <si>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</si>
  <si>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</si>
  <si>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</si>
  <si>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</si>
  <si>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</si>
  <si>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</si>
  <si>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</si>
  <si>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</si>
  <si>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</si>
  <si>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</si>
  <si>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</si>
  <si>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</si>
  <si>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</si>
  <si>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</si>
  <si>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</si>
  <si>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</si>
  <si>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</si>
  <si>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</si>
  <si>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</si>
  <si>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</si>
  <si>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</si>
  <si>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</si>
  <si>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</si>
  <si>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</si>
  <si>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</si>
  <si>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</si>
  <si>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</si>
  <si>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</si>
  <si>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</si>
  <si>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</si>
  <si>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</si>
  <si>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</si>
  <si>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</si>
  <si>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</si>
  <si>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</si>
  <si>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</si>
  <si>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</si>
  <si>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</si>
  <si>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</si>
  <si>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</si>
  <si>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</si>
  <si>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</si>
  <si>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</si>
  <si>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</si>
  <si>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</si>
  <si>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</si>
  <si>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</si>
  <si>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</si>
  <si>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</si>
  <si>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</si>
  <si>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</si>
  <si>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</si>
  <si>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</si>
  <si>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</si>
  <si>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</si>
  <si>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</si>
  <si>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</si>
  <si>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</si>
  <si>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</si>
  <si>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</si>
  <si>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</si>
  <si>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</si>
  <si>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</si>
  <si>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</si>
  <si>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</si>
  <si>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</si>
  <si>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</si>
  <si>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</si>
  <si>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</si>
  <si>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</si>
  <si>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</si>
  <si>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</si>
  <si>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</si>
  <si>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</si>
  <si>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</si>
  <si>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</si>
  <si>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</si>
  <si>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</si>
  <si>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</si>
  <si>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</si>
  <si>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</si>
  <si>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</si>
  <si>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</si>
  <si>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</si>
  <si>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</si>
  <si>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</si>
  <si>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</si>
  <si>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</si>
  <si>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</si>
  <si>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</si>
  <si>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</si>
  <si>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</si>
  <si>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</si>
  <si>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</si>
  <si>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</si>
  <si>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</si>
  <si>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</si>
  <si>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</si>
  <si>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</si>
  <si>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</si>
  <si>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</si>
  <si>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</si>
  <si>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</si>
  <si>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</si>
  <si>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</si>
  <si>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</si>
  <si>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</si>
  <si>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</si>
  <si>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</si>
  <si>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</si>
  <si>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</si>
  <si>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</si>
  <si>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</si>
  <si>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</si>
  <si>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</si>
  <si>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</si>
  <si>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</si>
  <si>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</si>
  <si>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</si>
  <si>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</si>
  <si>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</si>
  <si>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</si>
  <si>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</si>
  <si>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</si>
  <si>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</si>
  <si>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</si>
  <si>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</si>
  <si>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</si>
  <si>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</si>
  <si>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</si>
  <si>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</si>
  <si>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</si>
  <si>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</si>
  <si>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</si>
  <si>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</si>
  <si>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</si>
  <si>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</si>
  <si>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</si>
  <si>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</si>
  <si>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</si>
  <si>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</si>
  <si>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</si>
  <si>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</si>
  <si>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</si>
  <si>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</si>
  <si>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</si>
  <si>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</si>
  <si>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</si>
  <si>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</si>
  <si>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</si>
  <si>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</si>
  <si>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</si>
  <si>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</si>
  <si>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</si>
  <si>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</si>
  <si>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</si>
  <si>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</si>
  <si>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</si>
  <si>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</si>
  <si>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</si>
  <si>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</si>
  <si>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</si>
  <si>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</si>
  <si>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</si>
  <si>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</si>
  <si>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</si>
  <si>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</si>
  <si>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</si>
  <si>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</si>
  <si>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</si>
  <si>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</si>
  <si>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</si>
  <si>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</si>
  <si>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</si>
  <si>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</si>
  <si>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</si>
  <si>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</si>
  <si>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</si>
  <si>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</si>
  <si>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</si>
  <si>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</si>
  <si>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</si>
  <si>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</si>
  <si>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</si>
  <si>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</si>
  <si>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</si>
  <si>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</si>
  <si>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</si>
  <si>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</si>
  <si>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</si>
  <si>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</si>
  <si>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</si>
  <si>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</si>
  <si>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</si>
  <si>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</si>
  <si>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</si>
  <si>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</si>
  <si>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</si>
  <si>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</si>
  <si>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</si>
  <si>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</si>
  <si>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</si>
  <si>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</si>
  <si>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</si>
  <si>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</si>
  <si>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</si>
  <si>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</si>
  <si>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</si>
  <si>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</si>
  <si>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</si>
  <si>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</si>
  <si>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</si>
  <si>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</si>
  <si>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</si>
  <si>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</si>
  <si>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</si>
  <si>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</si>
  <si>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</si>
  <si>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</si>
  <si>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</si>
  <si>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</si>
  <si>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</si>
  <si>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</si>
  <si>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</si>
  <si>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</si>
  <si>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</si>
  <si>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</si>
  <si>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</si>
  <si>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</si>
  <si>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</si>
  <si>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</si>
  <si>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</si>
  <si>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</si>
  <si>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</si>
  <si>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</si>
  <si>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</si>
  <si>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</si>
  <si>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</si>
  <si>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</si>
  <si>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</si>
  <si>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</si>
  <si>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</si>
  <si>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</si>
  <si>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</si>
  <si>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</si>
  <si>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</si>
  <si>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</si>
  <si>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</si>
  <si>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</si>
  <si>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</si>
  <si>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</si>
  <si>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</si>
  <si>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</si>
  <si>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</si>
  <si>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</si>
  <si>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</si>
  <si>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</si>
  <si>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</si>
  <si>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</si>
  <si>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</si>
  <si>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</si>
  <si>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</si>
  <si>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</si>
  <si>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</si>
  <si>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</si>
  <si>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</si>
  <si>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</si>
  <si>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</si>
  <si>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</si>
  <si>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</si>
  <si>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</si>
  <si>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</si>
  <si>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</si>
  <si>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</si>
  <si>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</si>
  <si>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</si>
  <si>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</si>
  <si>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</si>
  <si>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</si>
  <si>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</si>
  <si>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</si>
  <si>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</si>
  <si>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</si>
  <si>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</si>
  <si>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</si>
  <si>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</si>
  <si>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</si>
  <si>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</si>
  <si>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</si>
  <si>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</si>
  <si>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</si>
  <si>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</si>
  <si>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</si>
  <si>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</si>
  <si>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</si>
  <si>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</si>
  <si>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</si>
  <si>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</si>
  <si>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</si>
  <si>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</si>
  <si>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</si>
  <si>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</si>
  <si>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</si>
  <si>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</si>
  <si>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</si>
  <si>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</si>
  <si>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</si>
  <si>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</si>
  <si>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</si>
  <si>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</si>
  <si>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</si>
  <si>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</si>
  <si>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</si>
  <si>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</si>
  <si>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</si>
  <si>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</si>
  <si>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</si>
  <si>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</si>
  <si>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</si>
  <si>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</si>
  <si>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</si>
  <si>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</si>
  <si>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</si>
  <si>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</si>
  <si>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</si>
  <si>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</si>
  <si>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</si>
  <si>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</si>
  <si>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</si>
  <si>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</si>
  <si>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</si>
  <si>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</si>
  <si>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</si>
  <si>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</si>
  <si>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</si>
  <si>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</si>
  <si>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</si>
  <si>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</si>
  <si>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</si>
  <si>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</si>
  <si>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</si>
  <si>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</si>
  <si>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</si>
  <si>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</si>
  <si>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</si>
  <si>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</si>
  <si>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</si>
  <si>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</si>
  <si>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</si>
  <si>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</si>
  <si>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</si>
  <si>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</si>
  <si>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</si>
  <si>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</si>
  <si>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</si>
  <si>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</si>
  <si>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</si>
  <si>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</si>
  <si>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</si>
  <si>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</si>
  <si>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</si>
  <si>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</si>
  <si>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</si>
  <si>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</si>
  <si>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</si>
  <si>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</si>
  <si>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</si>
  <si>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</si>
  <si>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</si>
  <si>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</si>
  <si>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</si>
  <si>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</si>
  <si>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</si>
  <si>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</si>
  <si>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</si>
  <si>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</si>
  <si>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</si>
  <si>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</si>
  <si>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</si>
  <si>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</si>
  <si>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</si>
  <si>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</si>
  <si>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</si>
  <si>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</si>
  <si>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</si>
  <si>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</si>
  <si>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</si>
  <si>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</si>
  <si>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</si>
  <si>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</si>
  <si>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</si>
  <si>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</si>
  <si>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</si>
  <si>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</si>
  <si>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</si>
  <si>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</si>
  <si>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</si>
  <si>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</si>
  <si>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</si>
  <si>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</si>
  <si>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</si>
  <si>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</si>
  <si>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</si>
  <si>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</si>
  <si>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</si>
  <si>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</si>
  <si>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</si>
  <si>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</si>
  <si>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</si>
  <si>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</si>
  <si>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</si>
  <si>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</si>
  <si>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</si>
  <si>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</si>
  <si>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</si>
  <si>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</si>
  <si>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</si>
  <si>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</si>
  <si>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</si>
  <si>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</si>
  <si>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</si>
  <si>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</si>
  <si>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</si>
  <si>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</si>
  <si>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</si>
  <si>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</si>
  <si>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</si>
  <si>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</si>
  <si>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</si>
  <si>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</si>
  <si>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</si>
  <si>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</si>
  <si>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</si>
  <si>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</si>
  <si>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</si>
  <si>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</si>
  <si>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</si>
  <si>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</si>
  <si>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</si>
  <si>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</si>
  <si>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</si>
  <si>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</si>
  <si>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</si>
  <si>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</si>
  <si>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</si>
  <si>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</si>
  <si>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</si>
  <si>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</si>
  <si>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</si>
  <si>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</si>
  <si>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</si>
  <si>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</si>
  <si>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</si>
  <si>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</si>
  <si>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</si>
  <si>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</si>
  <si>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</si>
  <si>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</si>
  <si>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</si>
  <si>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</si>
  <si>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</si>
  <si>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</si>
  <si>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</si>
  <si>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</si>
  <si>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</si>
  <si>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</si>
  <si>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</si>
  <si>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</si>
  <si>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</si>
  <si>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</si>
  <si>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</si>
  <si>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</si>
  <si>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</si>
  <si>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</si>
  <si>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</si>
  <si>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</si>
  <si>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</si>
  <si>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</si>
  <si>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</si>
  <si>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</si>
  <si>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</si>
  <si>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</si>
  <si>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</si>
  <si>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</si>
  <si>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</si>
  <si>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</si>
  <si>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</si>
  <si>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</si>
  <si>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</si>
  <si>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</si>
  <si>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</si>
  <si>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</si>
  <si>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</si>
  <si>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</si>
  <si>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</si>
  <si>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</si>
  <si>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</si>
  <si>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</si>
  <si>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</si>
  <si>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</si>
  <si>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</si>
  <si>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</si>
  <si>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</si>
  <si>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</si>
  <si>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</si>
  <si>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</si>
  <si>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</si>
  <si>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</si>
  <si>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</si>
  <si>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</si>
  <si>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</si>
  <si>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</si>
  <si>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</si>
  <si>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</si>
  <si>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</si>
  <si>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</si>
  <si>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</si>
  <si>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</si>
  <si>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</si>
  <si>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</si>
  <si>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</si>
  <si>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</si>
  <si>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</si>
  <si>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</si>
  <si>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</si>
  <si>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</si>
  <si>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</si>
  <si>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</si>
  <si>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</si>
  <si>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</si>
  <si>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</si>
  <si>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</si>
  <si>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</si>
  <si>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</si>
  <si>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</si>
  <si>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</si>
  <si>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</si>
  <si>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</si>
  <si>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</si>
  <si>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</si>
  <si>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</si>
  <si>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</si>
  <si>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</si>
  <si>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</si>
  <si>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</si>
  <si>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</si>
  <si>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</si>
  <si>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</si>
  <si>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</si>
  <si>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</si>
  <si>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</si>
  <si>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</si>
  <si>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</si>
  <si>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</si>
  <si>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</si>
  <si>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</si>
  <si>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</si>
  <si>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</si>
  <si>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</si>
  <si>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</si>
  <si>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</si>
  <si>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</si>
  <si>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</si>
  <si>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</si>
  <si>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</si>
  <si>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</si>
  <si>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</si>
  <si>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</si>
  <si>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</si>
  <si>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</si>
  <si>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</si>
  <si>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</si>
  <si>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</si>
  <si>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</si>
  <si>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</si>
  <si>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</si>
  <si>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</si>
  <si>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</si>
  <si>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</si>
  <si>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</si>
  <si>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</si>
  <si>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</si>
  <si>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</si>
  <si>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</si>
  <si>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</si>
  <si>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</si>
  <si>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</si>
  <si>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</si>
  <si>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</si>
  <si>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</si>
  <si>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</si>
  <si>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</si>
  <si>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</si>
  <si>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</si>
  <si>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</si>
  <si>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</si>
  <si>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</si>
  <si>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</si>
  <si>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</si>
  <si>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</si>
  <si>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</si>
  <si>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</si>
  <si>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</si>
  <si>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</si>
  <si>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</si>
  <si>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</si>
  <si>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</si>
  <si>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</si>
  <si>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</si>
  <si>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</si>
  <si>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</si>
  <si>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</si>
  <si>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</si>
  <si>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</si>
  <si>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</si>
  <si>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</si>
  <si>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</si>
  <si>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</si>
  <si>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</si>
  <si>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</si>
  <si>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</si>
  <si>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</si>
  <si>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</si>
  <si>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</si>
  <si>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</si>
  <si>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</si>
  <si>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</si>
  <si>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</si>
  <si>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</si>
  <si>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</si>
  <si>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</si>
  <si>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</si>
  <si>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</si>
  <si>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</si>
  <si>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</si>
  <si>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</si>
  <si>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</si>
  <si>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</si>
  <si>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</si>
  <si>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</si>
  <si>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</si>
  <si>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</si>
  <si>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</si>
  <si>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</si>
  <si>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</si>
  <si>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</si>
  <si>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</si>
  <si>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</si>
  <si>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</si>
  <si>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</si>
  <si>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</si>
  <si>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</si>
  <si>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</si>
  <si>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</si>
  <si>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</si>
  <si>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</si>
  <si>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</si>
  <si>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</si>
  <si>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</si>
  <si>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</si>
  <si>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</si>
  <si>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</si>
  <si>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</si>
  <si>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</si>
  <si>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</si>
  <si>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</si>
  <si>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</si>
  <si>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</si>
  <si>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</si>
  <si>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</si>
  <si>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</si>
  <si>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</si>
  <si>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</si>
  <si>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</si>
  <si>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</si>
  <si>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</si>
  <si>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</si>
  <si>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</si>
  <si>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</si>
  <si>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</si>
  <si>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</si>
  <si>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</si>
  <si>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</si>
  <si>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</si>
  <si>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</si>
  <si>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</si>
  <si>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</si>
  <si>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</si>
  <si>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</si>
  <si>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</si>
  <si>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</si>
  <si>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</si>
  <si>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</si>
  <si>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</si>
  <si>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</si>
  <si>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</si>
  <si>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</si>
  <si>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</si>
  <si>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</si>
  <si>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</si>
  <si>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</si>
  <si>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</si>
  <si>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</si>
  <si>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</si>
  <si>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</si>
  <si>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</si>
  <si>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</si>
  <si>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</si>
  <si>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</si>
  <si>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</si>
  <si>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</si>
  <si>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</si>
  <si>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</si>
  <si>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</si>
  <si>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</si>
  <si>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</si>
  <si>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</si>
  <si>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</si>
  <si>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</si>
  <si>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</si>
  <si>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</si>
  <si>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</si>
  <si>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</si>
  <si>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</si>
  <si>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</si>
  <si>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</si>
  <si>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</si>
  <si>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</si>
  <si>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</si>
  <si>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</si>
  <si>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</si>
  <si>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</si>
  <si>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</si>
  <si>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</si>
  <si>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</si>
  <si>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</si>
  <si>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</si>
  <si>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</si>
  <si>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</si>
  <si>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</si>
  <si>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</si>
  <si>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</si>
  <si>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</si>
  <si>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</si>
  <si>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</si>
  <si>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</si>
  <si>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</si>
  <si>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</si>
  <si>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</si>
  <si>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</si>
  <si>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</si>
  <si>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</si>
  <si>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</si>
  <si>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</si>
  <si>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</si>
  <si>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</si>
  <si>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</si>
  <si>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</si>
  <si>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</si>
  <si>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</si>
  <si>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</si>
  <si>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</si>
  <si>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</si>
  <si>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</si>
  <si>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</si>
  <si>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</si>
  <si>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</si>
  <si>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</si>
  <si>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</si>
  <si>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</si>
  <si>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</si>
  <si>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</si>
  <si>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</si>
  <si>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</si>
  <si>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</si>
  <si>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</si>
  <si>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</si>
  <si>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</si>
  <si>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</si>
  <si>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</si>
  <si>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</si>
  <si>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</si>
  <si>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</si>
  <si>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</si>
  <si>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</si>
  <si>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</si>
  <si>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</si>
  <si>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</si>
  <si>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</si>
  <si>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</si>
  <si>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</si>
  <si>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</si>
  <si>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</si>
  <si>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</si>
  <si>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</si>
  <si>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</si>
  <si>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</si>
  <si>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</si>
  <si>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</si>
  <si>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</si>
  <si>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</si>
  <si>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</si>
  <si>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</si>
  <si>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</si>
  <si>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</si>
  <si>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</si>
  <si>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</si>
  <si>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</si>
  <si>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</si>
  <si>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</si>
  <si>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</si>
  <si>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</si>
  <si>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</si>
  <si>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</si>
  <si>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</si>
  <si>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</si>
  <si>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</si>
  <si>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</si>
  <si>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</si>
  <si>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</si>
  <si>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</si>
  <si>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</si>
  <si>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</si>
  <si>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</si>
  <si>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</si>
  <si>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</si>
  <si>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</si>
  <si>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</si>
  <si>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</si>
  <si>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</si>
  <si>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</si>
  <si>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</si>
  <si>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</si>
  <si>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</si>
  <si>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</si>
  <si>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</si>
  <si>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</si>
  <si>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</si>
  <si>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</si>
  <si>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</si>
  <si>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</si>
  <si>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</si>
  <si>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</si>
  <si>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</si>
  <si>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</si>
  <si>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</si>
  <si>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</si>
  <si>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</si>
  <si>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</si>
  <si>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</si>
  <si>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</si>
  <si>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</si>
  <si>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</si>
  <si>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</si>
  <si>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</si>
  <si>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</si>
  <si>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</si>
  <si>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</si>
  <si>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</si>
  <si>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</si>
  <si>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</si>
  <si>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</si>
  <si>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</si>
  <si>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</si>
  <si>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</si>
  <si>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</si>
  <si>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</si>
  <si>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</si>
  <si>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</si>
  <si>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</si>
  <si>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</si>
  <si>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</si>
  <si>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</si>
  <si>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</si>
  <si>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</si>
  <si>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</si>
  <si>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</si>
  <si>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</si>
  <si>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</si>
  <si>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</si>
  <si>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</si>
  <si>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</si>
  <si>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</si>
  <si>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</si>
  <si>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</si>
  <si>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</si>
  <si>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</si>
  <si>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</si>
  <si>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</si>
  <si>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</si>
  <si>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</si>
  <si>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</si>
  <si>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</si>
  <si>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</si>
  <si>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</si>
  <si>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</si>
  <si>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</si>
  <si>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</si>
  <si>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</si>
  <si>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</si>
  <si>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</si>
  <si>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</si>
  <si>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</si>
  <si>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</si>
  <si>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</si>
  <si>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</si>
  <si>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</si>
  <si>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</si>
  <si>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</si>
  <si>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</si>
  <si>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</si>
  <si>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</si>
  <si>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</si>
  <si>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</si>
  <si>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</si>
  <si>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</si>
  <si>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</si>
  <si>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</si>
  <si>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</si>
  <si>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</si>
  <si>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</si>
  <si>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</si>
  <si>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</si>
  <si>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</si>
  <si>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</si>
  <si>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</si>
  <si>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</si>
  <si>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</si>
  <si>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</si>
  <si>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</si>
  <si>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</si>
  <si>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</si>
  <si>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</si>
  <si>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</si>
  <si>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</si>
  <si>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</si>
  <si>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</si>
  <si>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</si>
  <si>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</si>
  <si>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</si>
  <si>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</si>
  <si>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</si>
  <si>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</si>
  <si>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</si>
  <si>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</si>
  <si>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</si>
  <si>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</si>
  <si>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</si>
  <si>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</si>
  <si>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</si>
  <si>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</si>
  <si>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</si>
  <si>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</si>
  <si>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</si>
  <si>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</si>
  <si>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</si>
  <si>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</si>
  <si>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</si>
  <si>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</si>
  <si>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</si>
  <si>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</si>
  <si>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</si>
  <si>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</si>
  <si>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</si>
  <si>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</si>
  <si>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</si>
  <si>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</si>
  <si>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</si>
  <si>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</si>
  <si>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</si>
  <si>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</si>
  <si>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</si>
  <si>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</si>
  <si>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</si>
  <si>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</si>
  <si>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</si>
  <si>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</si>
  <si>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</si>
  <si>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</si>
  <si>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</si>
  <si>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</si>
  <si>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</si>
  <si>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</si>
  <si>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</si>
  <si>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</si>
  <si>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</si>
  <si>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</si>
  <si>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</si>
  <si>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</si>
  <si>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</si>
  <si>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</si>
  <si>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</si>
  <si>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</si>
  <si>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</si>
  <si>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</si>
  <si>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</si>
  <si>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</si>
  <si>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</si>
  <si>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</si>
  <si>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</si>
  <si>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</si>
  <si>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</si>
  <si>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</si>
  <si>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</si>
  <si>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</si>
  <si>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</si>
  <si>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</si>
  <si>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</si>
  <si>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</si>
  <si>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</si>
  <si>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</si>
  <si>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</si>
  <si>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</si>
  <si>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</si>
  <si>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</si>
  <si>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</si>
  <si>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</si>
  <si>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</si>
  <si>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</si>
  <si>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</si>
  <si>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</si>
  <si>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</si>
  <si>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</si>
  <si>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</si>
  <si>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</si>
  <si>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</si>
  <si>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</si>
  <si>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</si>
  <si>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</si>
  <si>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</si>
  <si>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</si>
  <si>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</si>
  <si>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</si>
  <si>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</si>
  <si>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</si>
  <si>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</si>
  <si>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</si>
  <si>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</si>
  <si>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</si>
  <si>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</si>
  <si>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</si>
  <si>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</si>
  <si>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</si>
  <si>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</si>
  <si>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</si>
  <si>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</si>
  <si>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</si>
  <si>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</si>
  <si>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</si>
  <si>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</si>
  <si>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</si>
  <si>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</si>
  <si>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</si>
  <si>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</si>
  <si>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</si>
  <si>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</si>
  <si>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</si>
  <si>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</si>
  <si>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</si>
  <si>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</si>
  <si>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</si>
  <si>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</si>
  <si>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</si>
  <si>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</si>
  <si>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</si>
  <si>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</si>
  <si>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</si>
  <si>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</si>
  <si>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</si>
  <si>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</si>
  <si>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</si>
  <si>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</si>
  <si>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</si>
  <si>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</si>
  <si>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</si>
  <si>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</si>
  <si>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</si>
  <si>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</si>
  <si>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</si>
  <si>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</si>
  <si>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</si>
  <si>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</si>
  <si>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</si>
  <si>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</si>
  <si>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</si>
  <si>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</si>
  <si>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</si>
  <si>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</si>
  <si>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</si>
  <si>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</si>
  <si>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</si>
  <si>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</si>
  <si>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</si>
  <si>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</si>
  <si>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</si>
  <si>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</si>
  <si>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</si>
  <si>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</si>
  <si>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</si>
  <si>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</si>
  <si>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</si>
  <si>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</si>
  <si>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</si>
  <si>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</si>
  <si>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</si>
  <si>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</si>
  <si>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</si>
  <si>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</si>
  <si>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</si>
  <si>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</si>
  <si>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</si>
  <si>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</si>
  <si>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</si>
  <si>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</si>
  <si>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</si>
  <si>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</si>
  <si>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</si>
  <si>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</si>
  <si>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</si>
  <si>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</si>
  <si>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</si>
  <si>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</si>
  <si>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</si>
  <si>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</si>
  <si>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</si>
  <si>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</si>
  <si>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</si>
  <si>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</si>
  <si>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</si>
  <si>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</si>
  <si>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</si>
  <si>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</si>
  <si>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</si>
  <si>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</si>
  <si>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</si>
  <si>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</si>
  <si>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</si>
  <si>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</si>
  <si>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</si>
  <si>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</si>
  <si>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</si>
  <si>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</si>
  <si>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</si>
  <si>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</si>
  <si>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</si>
  <si>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</si>
  <si>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</si>
  <si>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</si>
  <si>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</si>
  <si>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</si>
  <si>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</si>
  <si>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</si>
  <si>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</si>
  <si>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</si>
  <si>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</si>
  <si>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</si>
  <si>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</si>
  <si>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</si>
  <si>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</si>
  <si>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</si>
  <si>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</si>
  <si>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</si>
  <si>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</si>
  <si>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</si>
  <si>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</si>
  <si>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</si>
  <si>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</si>
  <si>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</si>
  <si>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</si>
  <si>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</si>
  <si>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</si>
  <si>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</si>
  <si>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</si>
  <si>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</si>
  <si>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</si>
  <si>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</si>
  <si>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</si>
  <si>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</si>
  <si>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</si>
  <si>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</si>
  <si>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</si>
  <si>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</si>
  <si>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</si>
  <si>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</si>
  <si>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</si>
  <si>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</si>
  <si>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</si>
  <si>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</si>
  <si>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</si>
  <si>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</si>
  <si>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</si>
  <si>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</si>
  <si>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</si>
  <si>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</si>
  <si>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</si>
  <si>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</si>
  <si>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</si>
  <si>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</si>
  <si>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</si>
  <si>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</si>
  <si>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</si>
  <si>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</si>
  <si>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</si>
  <si>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</si>
  <si>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</si>
  <si>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</si>
  <si>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</si>
  <si>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</si>
  <si>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</si>
  <si>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</si>
  <si>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</si>
  <si>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</si>
  <si>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</si>
  <si>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</si>
  <si>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</si>
  <si>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</si>
  <si>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</si>
  <si>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</si>
  <si>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</si>
  <si>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</si>
  <si>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</si>
  <si>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</si>
  <si>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</si>
  <si>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</si>
  <si>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</si>
  <si>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</si>
  <si>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</si>
  <si>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</si>
  <si>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</si>
  <si>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</si>
  <si>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</si>
  <si>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</si>
  <si>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</si>
  <si>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</si>
  <si>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</si>
  <si>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</si>
  <si>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</si>
  <si>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</si>
  <si>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</si>
  <si>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</si>
  <si>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</si>
  <si>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</si>
  <si>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</si>
  <si>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</si>
  <si>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</si>
  <si>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</si>
  <si>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</si>
  <si>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</si>
  <si>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</si>
  <si>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</si>
  <si>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</si>
  <si>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</si>
  <si>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</si>
  <si>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</si>
  <si>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</si>
  <si>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</si>
  <si>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</si>
  <si>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</si>
  <si>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</si>
  <si>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</si>
  <si>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</si>
  <si>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</si>
  <si>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</si>
  <si>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</si>
  <si>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</si>
  <si>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</si>
  <si>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</si>
  <si>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</si>
  <si>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</si>
  <si>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</si>
  <si>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</si>
  <si>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</si>
  <si>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</si>
  <si>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</si>
  <si>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</si>
  <si>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</si>
  <si>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</si>
  <si>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</si>
  <si>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</si>
  <si>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</si>
  <si>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</si>
  <si>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</si>
  <si>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</si>
  <si>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</si>
  <si>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</si>
  <si>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</si>
  <si>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</si>
  <si>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</si>
  <si>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</si>
  <si>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</si>
  <si>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</si>
  <si>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</si>
  <si>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</si>
  <si>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</si>
  <si>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</si>
  <si>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</si>
  <si>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</si>
  <si>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</si>
  <si>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</si>
  <si>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</si>
  <si>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</si>
  <si>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</si>
  <si>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</si>
  <si>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</si>
  <si>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</si>
  <si>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</si>
  <si>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</si>
  <si>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</si>
  <si>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</si>
  <si>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</si>
  <si>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</si>
  <si>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</si>
  <si>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</si>
  <si>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</si>
  <si>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</si>
  <si>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</si>
  <si>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</si>
  <si>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</si>
  <si>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</si>
  <si>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</si>
  <si>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</si>
  <si>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</si>
  <si>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</si>
  <si>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</si>
  <si>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</si>
  <si>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</si>
  <si>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</si>
  <si>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</si>
  <si>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</si>
  <si>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</si>
  <si>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</si>
  <si>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</si>
  <si>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</si>
  <si>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</si>
  <si>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</si>
  <si>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</si>
  <si>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</si>
  <si>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</si>
  <si>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</si>
  <si>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</si>
  <si>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</si>
  <si>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</si>
  <si>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</si>
  <si>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</si>
  <si>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</si>
  <si>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</si>
  <si>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</si>
  <si>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</si>
  <si>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</si>
  <si>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</si>
  <si>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</si>
  <si>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</si>
  <si>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</si>
  <si>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</si>
  <si>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</si>
  <si>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</si>
  <si>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</si>
  <si>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</si>
  <si>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</si>
  <si>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</si>
  <si>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</si>
  <si>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</si>
  <si>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</si>
  <si>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</si>
  <si>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</si>
  <si>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</si>
  <si>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</si>
  <si>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</si>
  <si>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</si>
  <si>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</si>
  <si>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</si>
  <si>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</si>
  <si>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</si>
  <si>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</si>
  <si>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</si>
  <si>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</si>
  <si>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</si>
  <si>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</si>
  <si>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</si>
  <si>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</si>
  <si>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</si>
  <si>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</si>
  <si>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</si>
  <si>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</si>
  <si>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</si>
  <si>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</si>
  <si>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</si>
  <si>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</si>
  <si>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</si>
  <si>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</si>
  <si>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</si>
  <si>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</si>
  <si>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</si>
  <si>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</si>
  <si>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</si>
  <si>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</si>
  <si>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</si>
  <si>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</si>
  <si>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</si>
  <si>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</si>
  <si>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</si>
  <si>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</si>
  <si>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</si>
  <si>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</si>
  <si>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</si>
  <si>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</si>
  <si>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</si>
  <si>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</si>
  <si>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</si>
  <si>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</si>
  <si>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</si>
  <si>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</si>
  <si>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</si>
  <si>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</si>
  <si>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</si>
  <si>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</si>
  <si>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</si>
  <si>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</si>
  <si>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</si>
  <si>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</si>
  <si>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</si>
  <si>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</si>
  <si>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</si>
  <si>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</si>
  <si>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</si>
  <si>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</si>
  <si>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</si>
  <si>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</si>
  <si>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</si>
  <si>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</si>
  <si>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</si>
  <si>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</si>
  <si>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</si>
  <si>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</si>
  <si>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</si>
  <si>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</si>
  <si>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</si>
  <si>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</si>
  <si>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</si>
  <si>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</si>
  <si>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</si>
  <si>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</si>
  <si>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</si>
  <si>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</si>
  <si>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</si>
  <si>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</si>
  <si>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</si>
  <si>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</si>
  <si>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</si>
  <si>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</si>
  <si>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</si>
  <si>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</si>
  <si>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</si>
  <si>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</si>
  <si>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</si>
  <si>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</si>
  <si>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</si>
  <si>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</si>
  <si>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</si>
  <si>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</si>
  <si>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</si>
  <si>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</si>
  <si>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</si>
  <si>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</si>
  <si>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</si>
  <si>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</si>
  <si>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</si>
  <si>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</si>
  <si>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</si>
  <si>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</si>
  <si>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</si>
  <si>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</si>
  <si>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</si>
  <si>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</si>
  <si>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</si>
  <si>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</si>
  <si>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</si>
  <si>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</si>
  <si>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</si>
  <si>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</si>
  <si>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</si>
  <si>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</si>
  <si>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</si>
  <si>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</si>
  <si>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</si>
  <si>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</si>
  <si>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</si>
  <si>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</si>
  <si>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</si>
  <si>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</si>
  <si>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</si>
  <si>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</si>
  <si>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</si>
  <si>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</si>
  <si>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</si>
  <si>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</si>
  <si>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</si>
  <si>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</si>
  <si>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</si>
  <si>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</si>
  <si>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</si>
  <si>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</si>
  <si>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</si>
  <si>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</si>
  <si>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</si>
  <si>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</si>
  <si>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</si>
  <si>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</si>
  <si>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</si>
  <si>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</si>
  <si>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</si>
  <si>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</si>
  <si>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</si>
  <si>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</si>
  <si>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</si>
  <si>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</si>
  <si>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</si>
  <si>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</si>
  <si>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</si>
  <si>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</si>
  <si>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</si>
  <si>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</si>
  <si>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</si>
  <si>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</si>
  <si>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</si>
  <si>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</si>
  <si>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</si>
  <si>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</si>
  <si>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</si>
  <si>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</si>
  <si>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</si>
  <si>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</si>
  <si>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</si>
  <si>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</si>
  <si>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</si>
  <si>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</si>
  <si>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</si>
  <si>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</si>
  <si>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</si>
  <si>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</si>
  <si>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</si>
  <si>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</si>
  <si>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</si>
  <si>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</si>
  <si>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</si>
  <si>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</si>
  <si>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</si>
  <si>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</si>
  <si>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</si>
  <si>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</si>
  <si>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</si>
  <si>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</si>
  <si>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</si>
  <si>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</si>
  <si>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</si>
  <si>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</si>
  <si>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</si>
  <si>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</si>
  <si>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</si>
  <si>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</si>
  <si>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</si>
  <si>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</si>
  <si>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</si>
  <si>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</si>
  <si>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</si>
  <si>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</si>
  <si>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</si>
  <si>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</si>
  <si>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</si>
  <si>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</si>
  <si>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</si>
  <si>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</si>
  <si>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</si>
  <si>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</si>
  <si>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</si>
  <si>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</si>
  <si>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</si>
  <si>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</si>
  <si>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</si>
  <si>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</si>
  <si>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</si>
  <si>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</si>
  <si>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</si>
  <si>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</si>
  <si>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</si>
  <si>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</si>
  <si>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</si>
  <si>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</si>
  <si>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</si>
  <si>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</si>
  <si>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</si>
  <si>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</si>
  <si>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</si>
  <si>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</si>
  <si>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</si>
  <si>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</si>
  <si>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</si>
  <si>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</si>
  <si>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</si>
  <si>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</si>
  <si>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</si>
  <si>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</si>
  <si>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</si>
  <si>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</si>
  <si>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</si>
  <si>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</si>
  <si>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</si>
  <si>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</si>
  <si>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</si>
  <si>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</si>
  <si>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</si>
  <si>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</si>
  <si>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</si>
  <si>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</si>
  <si>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</si>
  <si>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</si>
  <si>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</si>
  <si>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</si>
  <si>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</si>
  <si>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</si>
  <si>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</si>
  <si>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</si>
  <si>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</si>
  <si>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</si>
  <si>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</si>
  <si>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</si>
  <si>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</si>
  <si>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</si>
  <si>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</si>
  <si>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</si>
  <si>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</si>
  <si>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</si>
  <si>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</si>
  <si>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</si>
  <si>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</si>
  <si>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</si>
  <si>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</si>
  <si>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</si>
  <si>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</si>
  <si>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</si>
  <si>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</si>
  <si>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</si>
  <si>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</si>
  <si>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</si>
  <si>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</si>
  <si>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</si>
  <si>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</si>
  <si>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</si>
  <si>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</si>
  <si>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</si>
  <si>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</si>
  <si>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</si>
  <si>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</si>
  <si>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</si>
  <si>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</si>
  <si>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</si>
  <si>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</si>
  <si>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</si>
  <si>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</si>
  <si>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</si>
  <si>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</si>
  <si>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</si>
  <si>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</si>
  <si>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</si>
  <si>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</si>
  <si>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</si>
  <si>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</si>
  <si>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</si>
  <si>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</si>
  <si>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</si>
  <si>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</si>
  <si>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</si>
  <si>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</si>
  <si>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</si>
  <si>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</si>
  <si>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</si>
  <si>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</si>
  <si>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</si>
  <si>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</si>
  <si>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</si>
  <si>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</si>
  <si>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</si>
  <si>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</si>
  <si>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</si>
  <si>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</si>
  <si>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</si>
  <si>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</si>
  <si>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</si>
  <si>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</si>
  <si>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</si>
  <si>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</si>
  <si>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</si>
  <si>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</si>
  <si>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</si>
  <si>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</si>
  <si>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</si>
  <si>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</si>
  <si>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</si>
  <si>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</si>
  <si>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</si>
  <si>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</si>
  <si>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</si>
  <si>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</si>
  <si>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</si>
  <si>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</si>
  <si>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</si>
  <si>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</si>
  <si>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</si>
  <si>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</si>
  <si>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</si>
  <si>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</si>
  <si>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</si>
  <si>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</si>
  <si>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</si>
  <si>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</si>
  <si>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</si>
  <si>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</si>
  <si>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</si>
  <si>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</si>
  <si>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</si>
  <si>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</si>
  <si>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</si>
  <si>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</si>
  <si>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</si>
  <si>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</si>
  <si>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</si>
  <si>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</si>
  <si>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</si>
  <si>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</si>
  <si>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</si>
  <si>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</si>
  <si>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</si>
  <si>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</si>
  <si>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</si>
  <si>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</si>
  <si>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</si>
  <si>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</si>
  <si>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</si>
  <si>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</si>
  <si>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</si>
  <si>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</si>
  <si>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</si>
  <si>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</si>
  <si>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</si>
  <si>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</si>
  <si>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</si>
  <si>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</si>
  <si>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</si>
  <si>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</si>
  <si>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</si>
  <si>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</si>
  <si>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</si>
  <si>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</si>
  <si>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</si>
  <si>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</si>
  <si>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</si>
  <si>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</si>
  <si>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</si>
  <si>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</si>
  <si>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</si>
  <si>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</si>
  <si>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</si>
  <si>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</si>
  <si>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</si>
  <si>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</si>
  <si>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</si>
  <si>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</si>
  <si>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</si>
  <si>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</si>
  <si>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</si>
  <si>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</si>
  <si>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</si>
  <si>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</si>
  <si>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</si>
  <si>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</si>
  <si>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</si>
  <si>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</si>
  <si>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</si>
  <si>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</si>
  <si>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</si>
  <si>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</si>
  <si>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</si>
  <si>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</si>
  <si>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</si>
  <si>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</si>
  <si>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</si>
  <si>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</si>
  <si>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</si>
  <si>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</si>
  <si>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</si>
  <si>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</si>
  <si>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</si>
  <si>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</si>
  <si>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</si>
  <si>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</si>
  <si>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</si>
  <si>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</si>
  <si>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</si>
  <si>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</si>
  <si>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</si>
  <si>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</si>
  <si>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</si>
  <si>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</si>
  <si>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</si>
  <si>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</si>
  <si>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</si>
  <si>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</si>
  <si>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</si>
  <si>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</si>
  <si>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</si>
  <si>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</si>
  <si>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</si>
  <si>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</si>
  <si>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</si>
  <si>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</si>
  <si>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</si>
  <si>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</si>
  <si>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</si>
  <si>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</si>
  <si>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</si>
  <si>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</si>
  <si>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</si>
  <si>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</si>
  <si>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</si>
  <si>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</si>
  <si>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</si>
  <si>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</si>
  <si>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</si>
  <si>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</si>
  <si>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</si>
  <si>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</si>
  <si>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</si>
  <si>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</si>
  <si>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</si>
  <si>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</si>
  <si>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</si>
  <si>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</si>
  <si>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</si>
  <si>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</si>
  <si>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</si>
  <si>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</si>
  <si>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</si>
  <si>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</si>
  <si>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</si>
  <si>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</si>
  <si>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</si>
  <si>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</si>
  <si>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</si>
  <si>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</si>
  <si>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</si>
  <si>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</si>
  <si>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</si>
  <si>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</si>
  <si>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</si>
  <si>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</si>
  <si>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</si>
  <si>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</si>
  <si>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</si>
  <si>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</si>
  <si>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</si>
  <si>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</si>
  <si>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</si>
  <si>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</si>
  <si>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</si>
  <si>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</si>
  <si>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</si>
  <si>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</si>
  <si>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</si>
  <si>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</si>
  <si>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</si>
  <si>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</si>
  <si>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</si>
  <si>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</si>
  <si>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</si>
  <si>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</si>
  <si>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</si>
  <si>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</si>
  <si>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</si>
  <si>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</si>
  <si>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</si>
  <si>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</si>
  <si>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</si>
  <si>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</si>
  <si>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</si>
  <si>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</si>
  <si>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</si>
  <si>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</si>
  <si>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</si>
  <si>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</si>
  <si>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</si>
  <si>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</si>
  <si>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</si>
  <si>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</si>
  <si>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</si>
  <si>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</si>
  <si>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</si>
  <si>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</si>
  <si>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</si>
  <si>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</si>
  <si>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</si>
  <si>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</si>
  <si>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</si>
  <si>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</si>
  <si>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</si>
  <si>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</si>
  <si>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</si>
  <si>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</si>
  <si>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</si>
  <si>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</si>
  <si>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</si>
  <si>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</si>
  <si>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</si>
  <si>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</si>
  <si>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</si>
  <si>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</si>
  <si>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</si>
  <si>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</si>
  <si>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</si>
  <si>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</si>
  <si>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</si>
  <si>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</si>
  <si>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</si>
  <si>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</si>
  <si>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</si>
  <si>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</si>
  <si>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</si>
  <si>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</si>
  <si>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</si>
  <si>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</si>
  <si>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</si>
  <si>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</si>
  <si>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</si>
  <si>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</si>
  <si>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</si>
  <si>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</si>
  <si>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</si>
  <si>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</si>
  <si>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</si>
  <si>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</si>
  <si>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</si>
  <si>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</si>
  <si>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</si>
  <si>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</si>
  <si>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</si>
  <si>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</si>
  <si>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</si>
  <si>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</si>
  <si>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</si>
  <si>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</si>
  <si>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</si>
  <si>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</si>
  <si>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</si>
  <si>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</si>
  <si>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</si>
  <si>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</si>
  <si>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</si>
  <si>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</si>
  <si>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</si>
  <si>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</si>
  <si>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</si>
  <si>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</si>
  <si>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</si>
  <si>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</si>
  <si>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</si>
  <si>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</si>
  <si>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</si>
  <si>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</si>
  <si>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</si>
  <si>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</si>
  <si>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</si>
  <si>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</si>
  <si>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</si>
  <si>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</si>
  <si>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</si>
  <si>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</si>
  <si>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</si>
  <si>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</si>
  <si>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</si>
  <si>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</si>
  <si>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</si>
  <si>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</si>
  <si>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</si>
  <si>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</si>
  <si>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</si>
  <si>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</si>
  <si>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</si>
  <si>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</si>
  <si>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</si>
  <si>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</si>
  <si>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</si>
  <si>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</si>
  <si>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</si>
  <si>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</si>
  <si>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</si>
  <si>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</si>
  <si>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</si>
  <si>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</si>
  <si>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</si>
  <si>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</si>
  <si>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</si>
  <si>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</si>
  <si>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</si>
  <si>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</si>
  <si>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</si>
  <si>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</si>
  <si>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</si>
  <si>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</si>
  <si>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</si>
  <si>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</si>
  <si>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</si>
  <si>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</si>
  <si>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</si>
  <si>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</si>
  <si>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</si>
  <si>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</si>
  <si>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</si>
  <si>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</si>
  <si>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</si>
  <si>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</si>
  <si>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</si>
  <si>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</si>
  <si>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</si>
  <si>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</si>
  <si>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</si>
  <si>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</si>
  <si>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</si>
  <si>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</si>
  <si>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</si>
  <si>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</si>
  <si>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</si>
  <si>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</si>
  <si>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</si>
  <si>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</si>
  <si>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</si>
  <si>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</si>
  <si>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</si>
  <si>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</si>
  <si>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</si>
  <si>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</si>
  <si>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</si>
  <si>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</si>
  <si>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</si>
  <si>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</si>
  <si>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</si>
  <si>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</si>
  <si>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</si>
  <si>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</si>
  <si>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</si>
  <si>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</si>
  <si>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</si>
  <si>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</si>
  <si>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</si>
  <si>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</si>
  <si>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</si>
  <si>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</si>
  <si>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</si>
  <si>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</si>
  <si>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</si>
  <si>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</si>
  <si>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</si>
  <si>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</si>
  <si>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</si>
  <si>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</si>
  <si>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</si>
  <si>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</si>
  <si>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</si>
  <si>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</si>
  <si>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</si>
  <si>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</si>
  <si>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</si>
  <si>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</si>
  <si>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</si>
  <si>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</si>
  <si>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</si>
  <si>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</si>
  <si>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</si>
  <si>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</si>
  <si>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</si>
  <si>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</si>
  <si>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</si>
  <si>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</si>
  <si>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</si>
  <si>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</si>
  <si>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</si>
  <si>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</si>
  <si>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</si>
  <si>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</si>
  <si>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</si>
  <si>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</si>
  <si>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</si>
  <si>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</si>
  <si>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</si>
  <si>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</si>
  <si>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</si>
  <si>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</si>
  <si>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</si>
  <si>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</si>
  <si>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</si>
  <si>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</si>
  <si>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</si>
  <si>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</si>
  <si>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</si>
  <si>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</si>
  <si>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</si>
  <si>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</si>
  <si>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</si>
  <si>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</si>
  <si>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</si>
  <si>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</si>
  <si>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</si>
  <si>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</si>
  <si>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</si>
  <si>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</si>
  <si>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</si>
  <si>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</si>
  <si>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</si>
  <si>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</si>
  <si>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</si>
  <si>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</si>
  <si>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</si>
  <si>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</si>
  <si>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</si>
  <si>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</si>
  <si>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</si>
  <si>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</si>
  <si>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</si>
  <si>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</si>
  <si>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</si>
  <si>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</si>
  <si>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</si>
  <si>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</si>
  <si>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</si>
  <si>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</si>
  <si>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</si>
  <si>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</si>
  <si>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</si>
  <si>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</si>
  <si>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</si>
  <si>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</si>
  <si>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</si>
  <si>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</si>
  <si>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</si>
  <si>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</si>
  <si>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</si>
  <si>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</si>
  <si>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</si>
  <si>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</si>
  <si>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</si>
  <si>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</si>
  <si>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</si>
  <si>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</si>
  <si>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</si>
  <si>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</si>
  <si>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</si>
  <si>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</si>
  <si>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</si>
  <si>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</si>
  <si>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</si>
  <si>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</si>
  <si>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</si>
  <si>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</si>
  <si>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</si>
  <si>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</si>
  <si>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</si>
  <si>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</si>
  <si>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</si>
  <si>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</si>
  <si>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</si>
  <si>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</si>
  <si>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</si>
  <si>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</si>
  <si>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</si>
  <si>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</si>
  <si>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</si>
  <si>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</si>
  <si>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</si>
  <si>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</si>
  <si>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</si>
  <si>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</si>
  <si>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</si>
  <si>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</si>
  <si>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</si>
  <si>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</si>
  <si>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</si>
  <si>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</si>
  <si>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</si>
  <si>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</si>
  <si>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</si>
  <si>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</si>
  <si>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</si>
  <si>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</si>
  <si>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</si>
  <si>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</si>
  <si>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</si>
  <si>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</si>
  <si>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</si>
  <si>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</si>
  <si>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</si>
  <si>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</si>
  <si>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</si>
  <si>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</si>
  <si>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</si>
  <si>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</si>
  <si>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</si>
  <si>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</si>
  <si>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</si>
  <si>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</si>
  <si>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</si>
  <si>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</si>
  <si>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</si>
  <si>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</si>
  <si>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</si>
  <si>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</si>
  <si>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</si>
  <si>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</si>
  <si>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</si>
  <si>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</si>
  <si>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</si>
  <si>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</si>
  <si>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</si>
  <si>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</si>
  <si>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</si>
  <si>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</si>
  <si>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</si>
  <si>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</si>
  <si>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</si>
  <si>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</si>
  <si>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</si>
  <si>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</si>
  <si>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</si>
  <si>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</si>
  <si>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</si>
  <si>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</si>
  <si>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</si>
  <si>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</si>
  <si>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</si>
  <si>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</si>
  <si>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</si>
  <si>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</si>
  <si>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</si>
  <si>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</si>
  <si>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</si>
  <si>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</si>
  <si>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</si>
  <si>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</si>
  <si>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</si>
  <si>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</si>
  <si>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</si>
  <si>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</si>
  <si>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</si>
  <si>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</si>
  <si>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</si>
  <si>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</si>
  <si>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</si>
  <si>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</si>
  <si>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</si>
  <si>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</si>
  <si>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</si>
  <si>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</si>
  <si>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</si>
  <si>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</si>
  <si>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</si>
  <si>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</si>
  <si>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</si>
  <si>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</si>
  <si>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</si>
  <si>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</si>
  <si>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</si>
  <si>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</si>
  <si>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</si>
  <si>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</si>
  <si>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</si>
  <si>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</si>
  <si>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</si>
  <si>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</si>
  <si>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</si>
  <si>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</si>
  <si>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</si>
  <si>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</si>
  <si>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</si>
  <si>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</si>
  <si>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</si>
  <si>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</si>
  <si>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</si>
  <si>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</si>
  <si>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</si>
  <si>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</si>
  <si>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</si>
  <si>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</si>
  <si>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</si>
  <si>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</si>
  <si>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</si>
  <si>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</si>
  <si>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</si>
  <si>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</si>
  <si>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</si>
  <si>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</si>
  <si>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</si>
  <si>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</si>
  <si>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</si>
  <si>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</si>
  <si>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</si>
  <si>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</si>
  <si>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</si>
  <si>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</si>
  <si>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</si>
  <si>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</si>
  <si>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</si>
  <si>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</si>
  <si>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</si>
  <si>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</si>
  <si>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</si>
  <si>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</si>
  <si>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</si>
  <si>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</si>
  <si>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</si>
  <si>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</si>
  <si>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</si>
  <si>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</si>
  <si>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</si>
  <si>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</si>
  <si>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</si>
  <si>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</si>
  <si>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</si>
  <si>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</si>
  <si>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</si>
  <si>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</si>
  <si>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</si>
  <si>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</si>
  <si>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</si>
  <si>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</si>
  <si>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</si>
  <si>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</si>
  <si>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</si>
  <si>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</si>
  <si>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</si>
  <si>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</si>
  <si>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</si>
  <si>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</si>
  <si>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</si>
  <si>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</si>
  <si>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</si>
  <si>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</si>
  <si>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</si>
  <si>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</si>
  <si>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</si>
  <si>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</si>
  <si>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</si>
  <si>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</si>
  <si>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</si>
  <si>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</si>
  <si>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</si>
  <si>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</si>
  <si>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</si>
  <si>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</si>
  <si>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</si>
  <si>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</si>
  <si>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</si>
  <si>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</si>
  <si>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</si>
  <si>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</si>
  <si>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</si>
  <si>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</si>
  <si>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</si>
  <si>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</si>
  <si>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</si>
  <si>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</si>
  <si>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</si>
  <si>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</si>
  <si>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</si>
  <si>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</si>
  <si>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</si>
  <si>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</si>
  <si>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</si>
  <si>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</si>
  <si>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</si>
  <si>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</si>
  <si>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</si>
  <si>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</si>
  <si>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</si>
  <si>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</si>
  <si>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</si>
  <si>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</si>
  <si>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</si>
  <si>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</si>
  <si>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</si>
  <si>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</si>
  <si>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</si>
  <si>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</si>
  <si>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</si>
  <si>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</si>
  <si>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</si>
  <si>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</si>
  <si>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</si>
  <si>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</si>
  <si>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</si>
  <si>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</si>
  <si>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</si>
  <si>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</si>
  <si>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</si>
  <si>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</si>
  <si>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</si>
  <si>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</si>
  <si>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</si>
  <si>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</si>
  <si>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</si>
  <si>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</si>
  <si>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</si>
  <si>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</si>
  <si>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</si>
  <si>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</si>
  <si>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</si>
  <si>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</si>
  <si>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</si>
  <si>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</si>
  <si>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</si>
  <si>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</si>
  <si>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</si>
  <si>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</si>
  <si>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</si>
  <si>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</si>
  <si>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</si>
  <si>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</si>
  <si>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</si>
  <si>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</si>
  <si>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</si>
  <si>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</si>
  <si>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</si>
  <si>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</si>
  <si>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</si>
  <si>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</si>
  <si>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</si>
  <si>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</si>
  <si>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</si>
  <si>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</si>
  <si>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</si>
  <si>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</si>
  <si>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</si>
  <si>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</si>
  <si>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</si>
  <si>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</si>
  <si>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</si>
  <si>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</si>
  <si>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</si>
  <si>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</si>
  <si>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</si>
  <si>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</si>
  <si>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</si>
  <si>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</si>
  <si>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</si>
  <si>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</si>
  <si>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</si>
  <si>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</si>
  <si>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</si>
  <si>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</si>
  <si>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</si>
  <si>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</si>
  <si>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</si>
  <si>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</si>
  <si>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</si>
  <si>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</si>
  <si>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</si>
  <si>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</si>
  <si>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</si>
  <si>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</si>
  <si>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</si>
  <si>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</si>
  <si>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</si>
  <si>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</si>
  <si>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</si>
  <si>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</si>
  <si>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</si>
  <si>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</si>
  <si>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</si>
  <si>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</si>
  <si>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</si>
  <si>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</si>
  <si>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</si>
  <si>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</si>
  <si>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</si>
  <si>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</si>
  <si>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</si>
  <si>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</si>
  <si>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</si>
  <si>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</si>
  <si>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</si>
  <si>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</si>
  <si>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</si>
  <si>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</si>
  <si>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</si>
  <si>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</si>
  <si>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</si>
  <si>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</si>
  <si>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</si>
  <si>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</si>
  <si>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</si>
  <si>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</si>
  <si>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</si>
  <si>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</si>
  <si>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</si>
  <si>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</si>
  <si>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</si>
  <si>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</si>
  <si>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</si>
  <si>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</si>
  <si>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</si>
  <si>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</si>
  <si>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</si>
  <si>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</si>
  <si>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</si>
  <si>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</si>
  <si>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</si>
  <si>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</si>
  <si>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</si>
  <si>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</si>
  <si>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</si>
  <si>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</si>
  <si>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</si>
  <si>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</si>
  <si>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</si>
  <si>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</si>
  <si>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</si>
  <si>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</si>
  <si>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</si>
  <si>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</si>
  <si>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</si>
  <si>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</si>
  <si>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</si>
  <si>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</si>
  <si>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</si>
  <si>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</si>
  <si>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</si>
  <si>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</si>
  <si>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</si>
  <si>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</si>
  <si>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</si>
  <si>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</si>
  <si>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</si>
  <si>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</si>
  <si>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</si>
  <si>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</si>
  <si>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</si>
  <si>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</si>
  <si>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</si>
  <si>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</si>
  <si>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</si>
  <si>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</si>
  <si>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</si>
  <si>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</si>
  <si>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</si>
  <si>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</si>
  <si>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</si>
  <si>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</si>
  <si>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</si>
  <si>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</si>
  <si>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</si>
  <si>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</si>
  <si>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</si>
  <si>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</si>
  <si>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</si>
  <si>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</si>
  <si>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</si>
  <si>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</si>
  <si>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</si>
  <si>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</si>
  <si>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</si>
  <si>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</si>
  <si>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</si>
  <si>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</si>
  <si>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</si>
  <si>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</si>
  <si>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</si>
  <si>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</si>
  <si>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</si>
  <si>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</si>
  <si>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</si>
  <si>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</si>
  <si>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</si>
  <si>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</si>
  <si>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</si>
  <si>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</si>
  <si>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</si>
  <si>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</si>
  <si>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</si>
  <si>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</si>
  <si>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</si>
  <si>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</si>
  <si>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</si>
  <si>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</si>
  <si>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</si>
  <si>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</si>
  <si>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</si>
  <si>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</si>
  <si>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</si>
  <si>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</si>
  <si>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</si>
  <si>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</si>
  <si>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</si>
  <si>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</si>
  <si>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</si>
  <si>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</si>
  <si>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</si>
  <si>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</si>
  <si>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</si>
  <si>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</si>
  <si>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</si>
  <si>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</si>
  <si>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</si>
  <si>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</si>
  <si>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</si>
  <si>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</si>
  <si>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</si>
  <si>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</si>
  <si>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</si>
  <si>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</si>
  <si>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</si>
  <si>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</si>
  <si>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</si>
  <si>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</si>
  <si>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</si>
  <si>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</si>
  <si>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</si>
  <si>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</si>
  <si>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</si>
  <si>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</si>
  <si>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</si>
  <si>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</si>
  <si>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</si>
  <si>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</si>
  <si>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</si>
  <si>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</si>
  <si>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</si>
  <si>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</si>
  <si>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</si>
  <si>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</si>
  <si>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</si>
  <si>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</si>
  <si>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</si>
  <si>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</si>
  <si>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</si>
  <si>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</si>
  <si>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</si>
  <si>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</si>
  <si>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</si>
  <si>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</si>
  <si>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</si>
  <si>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</si>
  <si>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</si>
  <si>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</si>
  <si>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</si>
  <si>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</si>
  <si>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</si>
  <si>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</si>
  <si>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</si>
  <si>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</si>
  <si>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</si>
  <si>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</si>
  <si>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</si>
  <si>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</si>
  <si>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</si>
  <si>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</si>
  <si>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</si>
  <si>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</si>
  <si>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</si>
  <si>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</si>
  <si>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</si>
  <si>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</si>
  <si>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</si>
  <si>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</si>
  <si>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</si>
  <si>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</si>
  <si>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</si>
  <si>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</si>
  <si>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</si>
  <si>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</si>
  <si>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</si>
  <si>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</si>
  <si>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</si>
  <si>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</si>
  <si>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</si>
  <si>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</si>
  <si>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</si>
  <si>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</si>
  <si>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</si>
  <si>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</si>
  <si>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</si>
  <si>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</si>
  <si>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</si>
  <si>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</si>
  <si>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</si>
  <si>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</si>
  <si>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</si>
  <si>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</si>
  <si>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</si>
  <si>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</si>
  <si>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</si>
  <si>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</si>
  <si>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</si>
  <si>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</si>
  <si>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</si>
  <si>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</si>
  <si>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</si>
  <si>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</si>
  <si>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</si>
  <si>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</si>
  <si>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</si>
  <si>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</si>
  <si>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</si>
  <si>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</si>
  <si>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</si>
  <si>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</si>
  <si>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</si>
  <si>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</si>
  <si>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</si>
  <si>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</si>
  <si>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</si>
  <si>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</si>
  <si>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</si>
  <si>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</si>
  <si>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</si>
  <si>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</si>
  <si>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</si>
  <si>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</si>
  <si>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</si>
  <si>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</si>
  <si>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</si>
  <si>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</si>
  <si>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</si>
  <si>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</si>
  <si>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</si>
  <si>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</si>
  <si>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</si>
  <si>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</si>
  <si>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</si>
  <si>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</si>
  <si>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</si>
  <si>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</si>
  <si>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</si>
  <si>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</si>
  <si>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</si>
  <si>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</si>
  <si>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</si>
  <si>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</si>
  <si>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</si>
  <si>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</si>
  <si>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</si>
  <si>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</si>
  <si>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</si>
  <si>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</si>
  <si>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</si>
  <si>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</si>
  <si>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</si>
  <si>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</si>
  <si>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</si>
  <si>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</si>
  <si>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</si>
  <si>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</si>
  <si>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</si>
  <si>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</si>
  <si>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</si>
  <si>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</si>
  <si>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</si>
  <si>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</si>
  <si>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</si>
  <si>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</si>
  <si>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</si>
  <si>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</si>
  <si>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</si>
  <si>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</si>
  <si>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</si>
  <si>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</si>
  <si>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</si>
  <si>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</si>
  <si>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</si>
  <si>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</si>
  <si>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</si>
  <si>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</si>
  <si>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</si>
  <si>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</si>
  <si>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</si>
  <si>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</si>
  <si>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</si>
  <si>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</si>
  <si>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</si>
  <si>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</si>
  <si>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</si>
  <si>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</si>
  <si>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</si>
  <si>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</si>
  <si>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</si>
  <si>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</si>
  <si>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</si>
  <si>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</si>
  <si>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</si>
  <si>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</si>
  <si>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</si>
  <si>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</si>
  <si>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</si>
  <si>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</si>
  <si>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</si>
  <si>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</si>
  <si>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</si>
  <si>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</si>
  <si>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</si>
  <si>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</si>
  <si>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</si>
  <si>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</si>
  <si>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</si>
  <si>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</si>
  <si>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</si>
  <si>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</si>
  <si>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</si>
  <si>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</si>
  <si>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</si>
  <si>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</si>
  <si>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</si>
  <si>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</si>
  <si>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</si>
  <si>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</si>
  <si>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</si>
  <si>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</si>
  <si>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</si>
  <si>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</si>
  <si>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</si>
  <si>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</si>
  <si>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</si>
  <si>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</si>
  <si>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</si>
  <si>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</si>
  <si>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</si>
  <si>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</si>
  <si>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</si>
  <si>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</si>
  <si>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</si>
  <si>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</si>
  <si>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</si>
  <si>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</si>
  <si>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</si>
  <si>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</si>
  <si>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</si>
  <si>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</si>
  <si>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</si>
  <si>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</si>
  <si>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</si>
  <si>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</si>
  <si>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</si>
  <si>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</si>
  <si>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</si>
  <si>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</si>
  <si>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</si>
  <si>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</si>
  <si>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</si>
  <si>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</si>
  <si>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</si>
  <si>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</si>
  <si>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</si>
  <si>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</si>
  <si>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</si>
  <si>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</si>
  <si>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</si>
  <si>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</si>
  <si>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</si>
  <si>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</si>
  <si>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</si>
  <si>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</si>
  <si>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</si>
  <si>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</si>
  <si>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</si>
  <si>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</si>
  <si>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</si>
  <si>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</si>
  <si>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</si>
  <si>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</si>
  <si>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</si>
  <si>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</si>
  <si>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</si>
  <si>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</si>
  <si>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</si>
  <si>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</si>
  <si>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</si>
  <si>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</si>
  <si>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</si>
  <si>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</si>
  <si>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</si>
  <si>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</si>
  <si>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</si>
  <si>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</si>
  <si>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</si>
  <si>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</si>
  <si>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</si>
  <si>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</si>
  <si>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</si>
  <si>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</si>
  <si>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</si>
  <si>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</si>
  <si>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</si>
  <si>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</si>
  <si>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</si>
  <si>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</si>
  <si>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</si>
  <si>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</si>
  <si>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</si>
  <si>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</si>
  <si>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</si>
  <si>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</si>
  <si>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</si>
  <si>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</si>
  <si>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</si>
  <si>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</si>
  <si>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</si>
  <si>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</si>
  <si>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</si>
  <si>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</si>
  <si>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</si>
  <si>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</si>
  <si>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</si>
  <si>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</si>
  <si>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</si>
  <si>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</si>
  <si>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</si>
  <si>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</si>
  <si>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</si>
  <si>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</si>
  <si>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</si>
  <si>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</si>
  <si>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</si>
  <si>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</si>
  <si>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</si>
  <si>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</si>
  <si>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</si>
  <si>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</si>
  <si>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</si>
  <si>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</si>
  <si>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</si>
  <si>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</si>
  <si>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</si>
  <si>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</si>
  <si>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</si>
  <si>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</si>
  <si>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</si>
  <si>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</si>
  <si>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</si>
  <si>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</si>
  <si>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</si>
  <si>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</si>
  <si>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</si>
  <si>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</si>
  <si>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</si>
  <si>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</si>
  <si>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</si>
  <si>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</si>
  <si>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</si>
  <si>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</si>
  <si>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</si>
  <si>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</si>
  <si>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</si>
  <si>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</si>
  <si>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</si>
  <si>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</si>
  <si>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</si>
  <si>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</si>
  <si>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</si>
  <si>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</si>
  <si>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</si>
  <si>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</si>
  <si>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</si>
  <si>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</si>
  <si>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</si>
  <si>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</si>
  <si>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</si>
  <si>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</si>
  <si>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</si>
  <si>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</si>
  <si>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</si>
  <si>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</si>
  <si>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</si>
  <si>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</si>
  <si>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</si>
  <si>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</si>
  <si>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</si>
  <si>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</si>
  <si>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</si>
  <si>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</si>
  <si>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</si>
  <si>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</si>
  <si>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</si>
  <si>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</si>
  <si>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</si>
  <si>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</si>
  <si>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</si>
  <si>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</si>
  <si>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</si>
  <si>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</si>
  <si>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</si>
  <si>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</si>
  <si>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</si>
  <si>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</si>
  <si>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</si>
  <si>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</si>
  <si>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</si>
  <si>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</si>
  <si>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</si>
  <si>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</si>
  <si>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</si>
  <si>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</si>
  <si>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</si>
  <si>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</si>
  <si>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</si>
  <si>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</si>
  <si>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</si>
  <si>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</si>
  <si>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</si>
  <si>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</si>
  <si>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</si>
  <si>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</si>
  <si>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</si>
  <si>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</si>
  <si>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</si>
  <si>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</si>
  <si>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</si>
  <si>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</si>
  <si>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</si>
  <si>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</si>
  <si>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</si>
  <si>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</si>
  <si>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</si>
  <si>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</si>
  <si>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</si>
  <si>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</si>
  <si>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</si>
  <si>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</si>
  <si>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</si>
  <si>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</si>
  <si>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</si>
  <si>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</si>
  <si>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</si>
  <si>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</si>
  <si>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</si>
  <si>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</si>
  <si>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</si>
  <si>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</si>
  <si>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</si>
  <si>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</si>
  <si>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</si>
  <si>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</si>
  <si>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</si>
  <si>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</si>
  <si>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</si>
  <si>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</si>
  <si>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</si>
  <si>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</si>
  <si>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</si>
  <si>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</si>
  <si>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</si>
  <si>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</si>
  <si>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</si>
  <si>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</si>
  <si>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</si>
  <si>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</si>
  <si>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</si>
  <si>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</si>
  <si>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</si>
  <si>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</si>
  <si>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</si>
  <si>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</si>
  <si>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</si>
  <si>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</si>
  <si>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</si>
  <si>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</si>
  <si>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</si>
  <si>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</si>
  <si>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</si>
  <si>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</si>
  <si>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</si>
  <si>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</si>
  <si>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</si>
  <si>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</si>
  <si>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</si>
  <si>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</si>
  <si>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</si>
  <si>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</si>
  <si>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</si>
  <si>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</si>
  <si>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</si>
  <si>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</si>
  <si>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</si>
  <si>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</si>
  <si>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</si>
  <si>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</si>
  <si>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</si>
  <si>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</si>
  <si>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</si>
  <si>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</si>
  <si>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</si>
  <si>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</si>
  <si>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</si>
  <si>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</si>
  <si>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</si>
  <si>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</si>
  <si>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</si>
  <si>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</si>
  <si>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</si>
  <si>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</si>
  <si>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</si>
  <si>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</si>
  <si>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</si>
  <si>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</si>
  <si>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</si>
  <si>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</si>
  <si>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</si>
  <si>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</si>
  <si>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</si>
  <si>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</si>
  <si>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</si>
  <si>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</si>
  <si>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</si>
  <si>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</si>
  <si>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</si>
  <si>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</si>
  <si>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</si>
  <si>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</si>
  <si>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</si>
  <si>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</si>
  <si>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</si>
  <si>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</si>
  <si>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</si>
  <si>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</si>
  <si>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</si>
  <si>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</si>
  <si>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</si>
  <si>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</si>
  <si>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</si>
  <si>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</si>
  <si>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</si>
  <si>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</si>
  <si>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</si>
  <si>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</si>
  <si>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</si>
  <si>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</si>
  <si>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</si>
  <si>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</si>
  <si>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</si>
  <si>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</si>
  <si>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</si>
  <si>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</si>
  <si>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</si>
  <si>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</si>
  <si>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</si>
  <si>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</si>
  <si>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</si>
  <si>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</si>
  <si>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</si>
  <si>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</si>
  <si>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</si>
  <si>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</si>
  <si>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</si>
  <si>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</si>
  <si>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</si>
  <si>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</si>
  <si>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</si>
  <si>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</si>
  <si>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</si>
  <si>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</si>
  <si>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</si>
  <si>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</si>
  <si>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</si>
  <si>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</si>
  <si>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</si>
  <si>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</si>
  <si>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</si>
  <si>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</si>
  <si>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</si>
  <si>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</si>
  <si>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</si>
  <si>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</si>
  <si>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</si>
  <si>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</si>
  <si>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</si>
  <si>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</si>
  <si>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</si>
  <si>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</si>
  <si>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</si>
  <si>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</si>
  <si>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</si>
  <si>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</si>
  <si>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</si>
  <si>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</si>
  <si>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</si>
  <si>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</si>
  <si>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</si>
  <si>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</si>
  <si>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</si>
  <si>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</si>
  <si>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</si>
  <si>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</si>
  <si>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</si>
  <si>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</si>
  <si>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</si>
  <si>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</si>
  <si>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</si>
  <si>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</si>
  <si>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</si>
  <si>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</si>
  <si>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</si>
  <si>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</si>
  <si>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</si>
  <si>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</si>
  <si>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</si>
  <si>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</si>
  <si>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</si>
  <si>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</si>
  <si>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</si>
  <si>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</si>
  <si>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</si>
  <si>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</si>
  <si>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</si>
  <si>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</si>
  <si>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</si>
  <si>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</si>
  <si>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</si>
  <si>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</si>
  <si>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</si>
  <si>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</si>
  <si>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</si>
  <si>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</si>
  <si>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</si>
  <si>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</si>
  <si>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</si>
  <si>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</si>
  <si>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</si>
  <si>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</si>
  <si>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</si>
  <si>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</si>
  <si>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</si>
  <si>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</si>
  <si>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</si>
  <si>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</si>
  <si>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</si>
  <si>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</si>
  <si>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</si>
  <si>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</si>
  <si>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</si>
  <si>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</si>
  <si>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</si>
  <si>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</si>
  <si>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</si>
  <si>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</si>
  <si>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</si>
  <si>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</si>
  <si>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</si>
  <si>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</si>
  <si>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</si>
  <si>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</si>
  <si>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</si>
  <si>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</si>
  <si>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</si>
  <si>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</si>
  <si>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</si>
  <si>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</si>
  <si>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</si>
  <si>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</si>
  <si>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</si>
  <si>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</si>
  <si>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</si>
  <si>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</si>
  <si>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</si>
  <si>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</si>
  <si>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</si>
  <si>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</si>
  <si>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</si>
  <si>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</si>
  <si>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</si>
  <si>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</si>
  <si>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</si>
  <si>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</si>
  <si>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</si>
  <si>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</si>
  <si>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</si>
  <si>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</si>
  <si>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</si>
  <si>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</si>
  <si>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</si>
  <si>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</si>
  <si>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</si>
  <si>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</si>
  <si>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</si>
  <si>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</si>
  <si>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</si>
  <si>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</si>
  <si>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</si>
  <si>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</si>
  <si>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</si>
  <si>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</si>
  <si>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</si>
  <si>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</si>
  <si>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</si>
  <si>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</si>
  <si>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</si>
  <si>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</si>
  <si>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</si>
  <si>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</si>
  <si>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</si>
  <si>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</si>
  <si>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</si>
  <si>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</si>
  <si>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</si>
  <si>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</si>
  <si>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</si>
  <si>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</si>
  <si>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</si>
  <si>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</si>
  <si>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</si>
  <si>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</si>
  <si>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</si>
  <si>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</si>
  <si>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</si>
  <si>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</si>
  <si>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</si>
  <si>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</si>
  <si>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</si>
  <si>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</si>
  <si>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</si>
  <si>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</si>
  <si>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</si>
  <si>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</si>
  <si>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</si>
  <si>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</si>
  <si>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</si>
  <si>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</si>
  <si>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</si>
  <si>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</si>
  <si>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</si>
  <si>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</si>
  <si>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</si>
  <si>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</si>
  <si>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</si>
  <si>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</si>
  <si>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</si>
  <si>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</si>
  <si>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</si>
  <si>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</si>
  <si>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</si>
  <si>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</si>
  <si>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</si>
  <si>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</si>
  <si>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</si>
  <si>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</si>
  <si>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</si>
  <si>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</si>
  <si>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</si>
  <si>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</si>
  <si>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</si>
  <si>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</si>
  <si>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</si>
  <si>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</si>
  <si>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</si>
  <si>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</si>
  <si>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</si>
  <si>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</si>
  <si>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</si>
  <si>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</si>
  <si>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</si>
  <si>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</si>
  <si>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</si>
  <si>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</si>
  <si>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</si>
  <si>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</si>
  <si>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</si>
  <si>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</si>
  <si>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</si>
  <si>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</si>
  <si>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</si>
  <si>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</si>
  <si>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</si>
  <si>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</si>
  <si>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</si>
  <si>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</si>
  <si>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</si>
  <si>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</si>
  <si>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</si>
  <si>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</si>
  <si>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</si>
  <si>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</si>
  <si>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</si>
  <si>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</si>
  <si>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</si>
  <si>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</si>
  <si>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</si>
  <si>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</si>
  <si>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</si>
  <si>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</si>
  <si>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</si>
  <si>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</si>
  <si>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</si>
  <si>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</si>
  <si>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</si>
  <si>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</si>
  <si>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</si>
  <si>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</si>
  <si>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</si>
  <si>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</si>
  <si>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</si>
  <si>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</si>
  <si>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</si>
  <si>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</si>
  <si>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</si>
  <si>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</si>
  <si>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</si>
  <si>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</si>
  <si>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</si>
  <si>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</si>
  <si>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</si>
  <si>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</si>
  <si>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</si>
  <si>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</si>
  <si>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</si>
  <si>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</si>
  <si>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</si>
  <si>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</si>
  <si>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</si>
  <si>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</si>
  <si>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</si>
  <si>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</si>
  <si>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</si>
  <si>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</si>
  <si>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</si>
  <si>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</si>
  <si>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</si>
  <si>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</si>
  <si>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</si>
  <si>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</si>
  <si>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</si>
  <si>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</si>
  <si>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</si>
  <si>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</si>
  <si>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</si>
  <si>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</si>
  <si>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</si>
  <si>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</si>
  <si>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</si>
  <si>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</si>
  <si>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</si>
  <si>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</si>
  <si>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</si>
  <si>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</si>
  <si>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</si>
  <si>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</si>
  <si>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</si>
  <si>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</si>
  <si>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</si>
  <si>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</si>
  <si>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</si>
  <si>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</si>
  <si>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</si>
  <si>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</si>
  <si>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</si>
  <si>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</si>
  <si>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</si>
  <si>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</si>
  <si>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</si>
  <si>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</si>
  <si>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</si>
  <si>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</si>
  <si>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</si>
  <si>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</si>
  <si>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</si>
  <si>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</si>
  <si>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</si>
  <si>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</si>
  <si>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</si>
  <si>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</si>
  <si>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</si>
  <si>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</si>
  <si>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</si>
  <si>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</si>
  <si>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</si>
  <si>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</si>
  <si>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</si>
  <si>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</si>
  <si>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</si>
  <si>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</si>
  <si>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</si>
  <si>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</si>
  <si>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</si>
  <si>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</si>
  <si>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</si>
  <si>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</si>
  <si>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</si>
  <si>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</si>
  <si>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</si>
  <si>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</si>
  <si>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</si>
  <si>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</si>
  <si>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</si>
  <si>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</si>
  <si>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</si>
  <si>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</si>
  <si>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</si>
  <si>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</si>
  <si>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</si>
  <si>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</si>
  <si>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</si>
  <si>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</si>
  <si>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</si>
  <si>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</si>
  <si>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</si>
  <si>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</si>
  <si>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</si>
  <si>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</si>
  <si>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</si>
  <si>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</si>
  <si>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</si>
  <si>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</si>
  <si>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</si>
  <si>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</si>
  <si>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</si>
  <si>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</si>
  <si>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</si>
  <si>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</si>
  <si>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</si>
  <si>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</si>
  <si>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</si>
  <si>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</si>
  <si>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</si>
  <si>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</si>
  <si>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</si>
  <si>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</si>
  <si>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</si>
  <si>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</si>
  <si>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</si>
  <si>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</si>
  <si>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</si>
  <si>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</si>
  <si>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</si>
  <si>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</si>
  <si>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</si>
  <si>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</si>
  <si>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</si>
  <si>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</si>
  <si>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</si>
  <si>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</si>
  <si>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</si>
  <si>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</si>
  <si>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</si>
  <si>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</si>
  <si>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</si>
  <si>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</si>
  <si>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</si>
  <si>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</si>
  <si>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</si>
  <si>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</si>
  <si>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</si>
  <si>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</si>
  <si>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</si>
  <si>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</si>
  <si>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</si>
  <si>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</si>
  <si>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</si>
  <si>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</si>
  <si>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</si>
  <si>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</si>
  <si>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</si>
  <si>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</si>
  <si>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</si>
  <si>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</si>
  <si>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</si>
  <si>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</si>
  <si>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</si>
  <si>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</si>
  <si>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</si>
  <si>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</si>
  <si>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</si>
  <si>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</si>
  <si>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</si>
  <si>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</si>
  <si>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</si>
  <si>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</si>
  <si>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</si>
  <si>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</si>
  <si>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</si>
  <si>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</si>
  <si>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</si>
  <si>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</si>
  <si>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</si>
  <si>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</si>
  <si>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</si>
  <si>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</si>
  <si>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</si>
  <si>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</si>
  <si>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</si>
  <si>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</si>
  <si>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</si>
  <si>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</si>
  <si>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</si>
  <si>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</si>
  <si>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</si>
  <si>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</si>
  <si>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</si>
  <si>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</si>
  <si>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</si>
  <si>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</si>
  <si>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</si>
  <si>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</si>
  <si>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</si>
  <si>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</si>
  <si>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</si>
  <si>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</si>
  <si>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</si>
  <si>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</si>
  <si>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</si>
  <si>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</si>
  <si>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</si>
  <si>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</si>
  <si>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</si>
  <si>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</si>
  <si>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</si>
  <si>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</si>
  <si>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</si>
  <si>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</si>
  <si>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</si>
  <si>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</si>
  <si>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</si>
  <si>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</si>
  <si>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</si>
  <si>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</si>
  <si>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</si>
  <si>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</si>
  <si>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</si>
  <si>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</si>
  <si>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</si>
  <si>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</si>
  <si>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</si>
  <si>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</si>
  <si>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</si>
  <si>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</si>
  <si>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</si>
  <si>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</si>
  <si>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</si>
  <si>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</si>
  <si>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</si>
  <si>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</si>
  <si>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</si>
  <si>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</si>
  <si>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</si>
  <si>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</si>
  <si>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</si>
  <si>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</si>
  <si>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</si>
  <si>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</si>
  <si>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</si>
  <si>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</si>
  <si>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</si>
  <si>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</si>
  <si>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</si>
  <si>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</si>
  <si>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</si>
  <si>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</si>
  <si>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</si>
  <si>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</si>
  <si>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</si>
  <si>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</si>
  <si>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</si>
  <si>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</si>
  <si>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</si>
  <si>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</si>
  <si>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</si>
  <si>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</si>
  <si>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</si>
  <si>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</si>
  <si>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</si>
  <si>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</si>
  <si>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</si>
  <si>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</si>
  <si>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</si>
  <si>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</si>
  <si>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</si>
  <si>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</si>
  <si>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</si>
  <si>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</si>
  <si>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</si>
  <si>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</si>
  <si>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</si>
  <si>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</si>
  <si>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</si>
  <si>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</si>
  <si>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</si>
  <si>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</si>
  <si>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</si>
  <si>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</si>
  <si>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</si>
  <si>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</si>
  <si>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</si>
  <si>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</si>
  <si>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</si>
  <si>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</si>
  <si>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</si>
  <si>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</si>
  <si>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</si>
  <si>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</si>
  <si>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</si>
  <si>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</si>
  <si>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</si>
  <si>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</si>
  <si>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</si>
  <si>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</si>
  <si>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</si>
  <si>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</si>
  <si>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</si>
  <si>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</si>
  <si>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</si>
  <si>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</si>
  <si>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</si>
  <si>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</si>
  <si>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</si>
  <si>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</si>
  <si>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</si>
  <si>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</si>
  <si>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</si>
  <si>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</si>
  <si>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</si>
  <si>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</si>
  <si>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</si>
  <si>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</si>
  <si>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</si>
  <si>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</si>
  <si>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</si>
  <si>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</si>
  <si>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</si>
  <si>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</si>
  <si>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</si>
  <si>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</si>
  <si>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</si>
  <si>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</si>
  <si>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</si>
  <si>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</si>
  <si>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</si>
  <si>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</si>
  <si>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</si>
  <si>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</si>
  <si>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</si>
  <si>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</si>
  <si>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</si>
  <si>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</si>
  <si>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</si>
  <si>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</si>
  <si>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</si>
  <si>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</si>
  <si>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</si>
  <si>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</si>
  <si>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</si>
  <si>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</si>
  <si>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</si>
  <si>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</si>
  <si>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</si>
  <si>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</si>
  <si>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</si>
  <si>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</si>
  <si>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</si>
  <si>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</si>
  <si>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</si>
  <si>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</si>
  <si>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</si>
  <si>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</si>
  <si>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</si>
  <si>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</si>
  <si>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</si>
  <si>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</si>
  <si>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</si>
  <si>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</si>
  <si>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</si>
  <si>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</si>
  <si>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</si>
  <si>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</si>
  <si>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</si>
  <si>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</si>
  <si>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</si>
  <si>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</si>
  <si>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</si>
  <si>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</si>
  <si>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</si>
  <si>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</si>
  <si>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</si>
  <si>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</si>
  <si>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</si>
  <si>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</si>
  <si>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</si>
  <si>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</si>
  <si>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</si>
  <si>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</si>
  <si>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</si>
  <si>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</si>
  <si>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</si>
  <si>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</si>
  <si>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</si>
  <si>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</si>
  <si>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</si>
  <si>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</si>
  <si>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</si>
  <si>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</si>
  <si>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</si>
  <si>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</si>
  <si>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</si>
  <si>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</si>
  <si>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</si>
  <si>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</si>
  <si>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</si>
  <si>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</si>
  <si>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</si>
  <si>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</si>
  <si>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</si>
  <si>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</si>
  <si>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</si>
  <si>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</si>
  <si>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</si>
  <si>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</si>
  <si>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</si>
  <si>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</si>
  <si>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</si>
  <si>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</si>
  <si>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</si>
  <si>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</si>
  <si>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</si>
  <si>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</si>
  <si>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</si>
  <si>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</si>
  <si>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</si>
  <si>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</si>
  <si>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</si>
  <si>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</si>
  <si>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</si>
  <si>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</si>
  <si>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</si>
  <si>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</si>
  <si>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</si>
  <si>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</si>
  <si>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</si>
  <si>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</si>
  <si>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</si>
  <si>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</si>
  <si>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</si>
  <si>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</si>
  <si>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</si>
  <si>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</si>
  <si>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</si>
  <si>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</si>
  <si>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</si>
  <si>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</si>
  <si>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</si>
  <si>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</si>
  <si>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</si>
  <si>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</si>
  <si>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</si>
  <si>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</si>
  <si>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</si>
  <si>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</si>
  <si>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</si>
  <si>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</si>
  <si>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</si>
  <si>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</si>
  <si>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</si>
  <si>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</si>
  <si>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</si>
  <si>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</si>
  <si>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</si>
  <si>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</si>
  <si>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</si>
  <si>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</si>
  <si>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</si>
  <si>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</si>
  <si>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</si>
  <si>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</si>
  <si>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</si>
  <si>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</si>
  <si>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</si>
  <si>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</si>
  <si>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</si>
  <si>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</si>
  <si>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</si>
  <si>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</si>
  <si>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</si>
  <si>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</si>
  <si>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</si>
  <si>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</si>
  <si>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</si>
  <si>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</si>
  <si>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</si>
  <si>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</si>
  <si>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</si>
  <si>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</si>
  <si>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</si>
  <si>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</si>
  <si>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</si>
  <si>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</si>
  <si>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</si>
  <si>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</si>
  <si>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</si>
  <si>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</si>
  <si>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</si>
  <si>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</si>
  <si>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</si>
  <si>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</si>
  <si>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</si>
  <si>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</si>
  <si>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</si>
  <si>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</si>
  <si>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</si>
  <si>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</si>
  <si>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</si>
  <si>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</si>
  <si>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</si>
  <si>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</si>
  <si>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</si>
  <si>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</si>
  <si>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</si>
  <si>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</si>
  <si>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</si>
  <si>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</si>
  <si>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</si>
  <si>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</si>
  <si>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</si>
  <si>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</si>
  <si>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</si>
  <si>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</si>
  <si>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</si>
  <si>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</si>
  <si>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</si>
  <si>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</si>
  <si>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</si>
  <si>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</si>
  <si>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</si>
  <si>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</si>
  <si>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</si>
  <si>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</si>
  <si>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</si>
  <si>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</si>
  <si>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</si>
  <si>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</si>
  <si>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</si>
  <si>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</si>
  <si>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</si>
  <si>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</si>
  <si>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</si>
  <si>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</si>
  <si>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</si>
  <si>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</si>
  <si>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</si>
  <si>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</si>
  <si>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</si>
  <si>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</si>
  <si>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</si>
  <si>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</si>
  <si>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</si>
  <si>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</si>
  <si>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</si>
  <si>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</si>
  <si>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</si>
  <si>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</si>
  <si>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</si>
  <si>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</si>
  <si>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</si>
  <si>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</si>
  <si>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</si>
  <si>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</si>
  <si>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</si>
  <si>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</si>
  <si>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</si>
  <si>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</si>
  <si>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</si>
  <si>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</si>
  <si>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</si>
  <si>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</si>
  <si>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</si>
  <si>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</si>
  <si>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</si>
  <si>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</si>
  <si>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</si>
  <si>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</si>
  <si>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</si>
  <si>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</si>
  <si>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</si>
  <si>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</si>
  <si>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</si>
  <si>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</si>
  <si>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</si>
  <si>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</si>
  <si>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</si>
  <si>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</si>
  <si>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</si>
  <si>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</si>
  <si>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</si>
  <si>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</si>
  <si>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</si>
  <si>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</si>
  <si>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</si>
  <si>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</si>
  <si>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</si>
  <si>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</si>
  <si>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</si>
  <si>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</si>
  <si>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</si>
  <si>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</si>
  <si>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</si>
  <si>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</si>
  <si>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</si>
  <si>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</si>
  <si>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</si>
  <si>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</si>
  <si>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</si>
  <si>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</si>
  <si>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</si>
  <si>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</si>
  <si>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</si>
  <si>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</si>
  <si>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</si>
  <si>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</si>
  <si>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</si>
  <si>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</si>
  <si>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</si>
  <si>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</si>
  <si>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</si>
  <si>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</si>
  <si>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</si>
  <si>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</si>
  <si>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</si>
  <si>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</si>
  <si>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</si>
  <si>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</si>
  <si>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</si>
  <si>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</si>
  <si>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</si>
  <si>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</si>
  <si>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</si>
  <si>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</si>
  <si>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</si>
  <si>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</si>
  <si>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</si>
  <si>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</si>
  <si>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</si>
  <si>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</si>
  <si>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</si>
  <si>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</si>
  <si>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</si>
  <si>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</si>
  <si>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</si>
  <si>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</si>
  <si>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</si>
  <si>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</si>
  <si>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</si>
  <si>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</si>
  <si>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</si>
  <si>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</si>
  <si>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</si>
  <si>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</si>
  <si>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</si>
  <si>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</si>
  <si>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</si>
  <si>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</si>
  <si>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</si>
  <si>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</si>
  <si>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</si>
  <si>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</si>
  <si>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</si>
  <si>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</si>
  <si>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</si>
  <si>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</si>
  <si>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</si>
  <si>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</si>
  <si>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</si>
  <si>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</si>
  <si>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</si>
  <si>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</si>
  <si>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</si>
  <si>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</si>
  <si>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</si>
  <si>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</si>
  <si>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</si>
  <si>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</si>
  <si>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</si>
  <si>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</si>
  <si>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</si>
  <si>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</si>
  <si>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</si>
  <si>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</si>
  <si>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</si>
  <si>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</si>
  <si>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</si>
  <si>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</si>
  <si>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</si>
  <si>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</si>
  <si>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</si>
  <si>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</si>
  <si>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</si>
  <si>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</si>
  <si>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</si>
  <si>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</si>
  <si>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</si>
  <si>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</si>
  <si>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</si>
  <si>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</si>
  <si>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</si>
  <si>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</si>
  <si>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</si>
  <si>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</si>
  <si>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</si>
  <si>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</si>
  <si>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</si>
  <si>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</si>
  <si>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</si>
  <si>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</si>
  <si>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</si>
  <si>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</si>
  <si>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</si>
  <si>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</si>
  <si>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</si>
  <si>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</si>
  <si>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</si>
  <si>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</si>
  <si>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</si>
  <si>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</si>
  <si>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</si>
  <si>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</si>
  <si>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</si>
  <si>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</si>
  <si>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</si>
  <si>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</si>
  <si>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</si>
  <si>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</si>
  <si>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</si>
  <si>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</si>
  <si>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</si>
  <si>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</si>
  <si>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</si>
  <si>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</si>
  <si>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</si>
  <si>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</si>
  <si>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</si>
  <si>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</si>
  <si>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</si>
  <si>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</si>
  <si>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</si>
  <si>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</si>
  <si>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</si>
  <si>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</si>
  <si>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</si>
  <si>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</si>
  <si>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</si>
  <si>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</si>
  <si>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</si>
  <si>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</si>
  <si>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</si>
  <si>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</si>
  <si>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</si>
  <si>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</si>
  <si>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</si>
  <si>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</si>
  <si>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</si>
  <si>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</si>
  <si>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</si>
  <si>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</si>
  <si>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</si>
  <si>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</si>
  <si>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</si>
  <si>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</si>
  <si>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</si>
  <si>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</si>
  <si>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</si>
  <si>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</si>
  <si>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</si>
  <si>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</si>
  <si>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</si>
  <si>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</si>
  <si>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</si>
  <si>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</si>
  <si>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</si>
  <si>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</si>
  <si>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</si>
  <si>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</si>
  <si>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</si>
  <si>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</si>
  <si>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</si>
  <si>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</si>
  <si>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</si>
  <si>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</si>
  <si>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</si>
  <si>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</si>
  <si>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</si>
  <si>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</si>
  <si>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</si>
  <si>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</si>
  <si>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</si>
  <si>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</si>
  <si>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</si>
  <si>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</si>
  <si>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</si>
  <si>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</si>
  <si>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</si>
  <si>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</si>
  <si>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</si>
  <si>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</si>
  <si>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</si>
  <si>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</si>
  <si>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</si>
  <si>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</si>
  <si>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</si>
  <si>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</si>
  <si>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</si>
  <si>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</si>
  <si>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</si>
  <si>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</si>
  <si>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</si>
  <si>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</si>
  <si>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</si>
  <si>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</si>
  <si>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</si>
  <si>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</si>
  <si>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</si>
  <si>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</si>
  <si>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</si>
  <si>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</si>
  <si>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</si>
  <si>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</si>
  <si>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</si>
  <si>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</si>
  <si>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</si>
  <si>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</si>
  <si>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</si>
  <si>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</si>
  <si>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</si>
  <si>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</si>
  <si>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</si>
  <si>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</si>
  <si>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</si>
  <si>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</si>
  <si>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</si>
  <si>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</si>
  <si>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</si>
  <si>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</si>
  <si>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</si>
  <si>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</si>
  <si>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</si>
  <si>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</si>
  <si>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</si>
  <si>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</si>
  <si>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</si>
  <si>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</si>
  <si>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</si>
  <si>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</si>
  <si>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</si>
  <si>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</si>
  <si>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</si>
  <si>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</si>
  <si>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</si>
  <si>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</si>
  <si>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</si>
  <si>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</si>
  <si>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</si>
  <si>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</si>
  <si>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</si>
  <si>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</si>
  <si>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</si>
  <si>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</si>
  <si>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</si>
  <si>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</si>
  <si>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</si>
  <si>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</si>
  <si>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</si>
  <si>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</si>
  <si>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</si>
  <si>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</si>
  <si>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</si>
  <si>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</si>
  <si>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</si>
  <si>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</si>
  <si>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</si>
  <si>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</si>
  <si>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</si>
  <si>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</si>
  <si>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</si>
  <si>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</si>
  <si>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</si>
  <si>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</si>
  <si>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</si>
  <si>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</si>
  <si>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</si>
  <si>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</si>
  <si>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</si>
  <si>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</si>
  <si>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</si>
  <si>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</si>
  <si>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</si>
  <si>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</si>
  <si>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</si>
  <si>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</si>
  <si>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</si>
  <si>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</si>
  <si>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</si>
  <si>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</si>
  <si>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</si>
  <si>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</si>
  <si>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</si>
  <si>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</si>
  <si>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</si>
  <si>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</si>
  <si>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</si>
  <si>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</si>
  <si>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</si>
  <si>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</si>
  <si>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</si>
  <si>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</si>
  <si>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</si>
  <si>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</si>
  <si>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</si>
  <si>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</si>
  <si>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</si>
  <si>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</si>
  <si>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</si>
  <si>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</si>
  <si>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</si>
  <si>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</si>
  <si>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</si>
  <si>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</si>
  <si>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</si>
  <si>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</si>
  <si>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</si>
  <si>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</si>
  <si>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</si>
  <si>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</si>
  <si>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</si>
  <si>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</si>
  <si>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</si>
  <si>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</si>
  <si>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</si>
  <si>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</si>
  <si>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</si>
  <si>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</si>
  <si>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</si>
  <si>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</si>
  <si>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</si>
  <si>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</si>
  <si>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</si>
  <si>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</si>
  <si>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</si>
  <si>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</si>
  <si>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</si>
  <si>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</si>
  <si>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</si>
  <si>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</si>
  <si>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</si>
  <si>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</si>
  <si>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</si>
  <si>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</si>
  <si>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</si>
  <si>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</si>
  <si>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</si>
  <si>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</si>
  <si>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</si>
  <si>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</si>
  <si>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</si>
  <si>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</si>
  <si>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</si>
  <si>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</si>
  <si>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</si>
  <si>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</si>
  <si>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</si>
  <si>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</si>
  <si>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</si>
  <si>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</si>
  <si>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</si>
  <si>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</si>
  <si>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</si>
  <si>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</si>
  <si>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</si>
  <si>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</si>
  <si>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</si>
  <si>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</si>
  <si>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</si>
  <si>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</si>
  <si>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</si>
  <si>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</si>
  <si>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</si>
  <si>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</si>
  <si>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</si>
  <si>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</si>
  <si>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</si>
  <si>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</si>
  <si>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</si>
  <si>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</si>
  <si>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</si>
  <si>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</si>
  <si>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</si>
  <si>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</si>
  <si>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</si>
  <si>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</si>
  <si>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</si>
  <si>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</si>
  <si>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</si>
  <si>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</si>
  <si>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</si>
  <si>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</si>
  <si>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</si>
  <si>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</si>
  <si>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</si>
  <si>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</si>
  <si>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</si>
  <si>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</si>
  <si>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</si>
  <si>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</si>
  <si>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</si>
  <si>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</si>
  <si>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</si>
  <si>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</si>
  <si>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</si>
  <si>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</si>
  <si>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</si>
  <si>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</si>
  <si>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</si>
  <si>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</si>
  <si>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</si>
  <si>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</si>
  <si>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</si>
  <si>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</si>
  <si>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</si>
  <si>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</si>
  <si>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</si>
  <si>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</si>
  <si>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</si>
  <si>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</si>
  <si>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</si>
  <si>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</si>
  <si>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</si>
  <si>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</si>
  <si>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</si>
  <si>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</si>
  <si>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</si>
  <si>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</si>
  <si>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</si>
  <si>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</si>
  <si>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</si>
  <si>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</si>
  <si>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</si>
  <si>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</si>
  <si>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</si>
  <si>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</si>
  <si>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</si>
  <si>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</si>
  <si>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</si>
  <si>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</si>
  <si>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</si>
  <si>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</si>
  <si>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</si>
  <si>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</si>
  <si>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</si>
  <si>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</si>
  <si>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</si>
  <si>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</si>
  <si>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</si>
  <si>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</si>
  <si>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</si>
  <si>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</si>
  <si>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</si>
  <si>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</si>
  <si>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</si>
  <si>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</si>
  <si>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</si>
  <si>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</si>
  <si>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</si>
  <si>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</si>
  <si>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</si>
  <si>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</si>
  <si>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</si>
  <si>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</si>
  <si>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</si>
  <si>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</si>
  <si>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</si>
  <si>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</si>
  <si>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</si>
  <si>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</si>
  <si>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</si>
  <si>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</si>
  <si>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</si>
  <si>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</si>
  <si>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</si>
  <si>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</si>
  <si>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</si>
  <si>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</si>
  <si>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</si>
  <si>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</si>
  <si>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</si>
  <si>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</si>
  <si>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</si>
  <si>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</si>
  <si>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</si>
  <si>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</si>
  <si>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</si>
  <si>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</si>
  <si>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</si>
  <si>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</si>
  <si>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</si>
  <si>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</si>
  <si>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</si>
  <si>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</si>
  <si>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</si>
  <si>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</si>
  <si>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</si>
  <si>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</si>
  <si>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</si>
  <si>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</si>
  <si>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</si>
  <si>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</si>
  <si>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</si>
  <si>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</si>
  <si>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</si>
  <si>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</si>
  <si>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</si>
  <si>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</si>
  <si>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</si>
  <si>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</si>
  <si>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</si>
  <si>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</si>
  <si>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</si>
  <si>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</si>
  <si>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</si>
  <si>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</si>
  <si>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</si>
  <si>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</si>
  <si>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</si>
  <si>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</si>
  <si>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</si>
  <si>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</si>
  <si>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</si>
  <si>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</si>
  <si>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</si>
  <si>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</si>
  <si>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</si>
  <si>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</si>
  <si>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</si>
  <si>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</si>
  <si>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</si>
  <si>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</si>
  <si>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</si>
  <si>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</si>
  <si>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</si>
  <si>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</si>
  <si>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</si>
  <si>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</si>
  <si>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</si>
  <si>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</si>
  <si>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</si>
  <si>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</si>
  <si>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</si>
  <si>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</si>
  <si>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</si>
  <si>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</si>
  <si>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</si>
  <si>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</si>
  <si>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</si>
  <si>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</si>
  <si>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</si>
  <si>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</si>
  <si>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</si>
  <si>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</si>
  <si>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</si>
  <si>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</si>
  <si>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</si>
  <si>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</si>
  <si>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</si>
  <si>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</si>
  <si>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</si>
  <si>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</si>
  <si>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</si>
  <si>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</si>
  <si>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</si>
  <si>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</si>
  <si>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</si>
  <si>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</si>
  <si>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</si>
  <si>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</si>
  <si>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</si>
  <si>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</si>
  <si>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</si>
  <si>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</si>
  <si>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</si>
  <si>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</si>
  <si>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</si>
  <si>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</si>
  <si>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</si>
  <si>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</si>
  <si>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</si>
  <si>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</si>
  <si>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</si>
  <si>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</si>
  <si>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</si>
  <si>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</si>
  <si>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</si>
  <si>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</si>
  <si>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</si>
  <si>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</si>
  <si>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</si>
  <si>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</si>
  <si>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</si>
  <si>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</si>
  <si>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</si>
  <si>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</si>
  <si>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</si>
  <si>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</si>
  <si>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</si>
  <si>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</si>
  <si>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</si>
  <si>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</si>
  <si>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</si>
  <si>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</si>
  <si>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</si>
  <si>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</si>
  <si>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</si>
  <si>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</si>
  <si>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</si>
  <si>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</si>
  <si>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</si>
  <si>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</si>
  <si>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</si>
  <si>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</si>
  <si>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</si>
  <si>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</si>
  <si>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</si>
  <si>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</si>
  <si>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</si>
  <si>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</si>
  <si>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</si>
  <si>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</si>
  <si>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</si>
  <si>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</si>
  <si>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</si>
  <si>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</si>
  <si>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</si>
  <si>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</si>
  <si>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</si>
  <si>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</si>
  <si>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</si>
  <si>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</si>
  <si>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</si>
  <si>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</si>
  <si>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</si>
  <si>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</si>
  <si>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</si>
  <si>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</si>
  <si>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</si>
  <si>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</si>
  <si>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</si>
  <si>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</si>
  <si>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</si>
  <si>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</si>
  <si>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</si>
  <si>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</si>
  <si>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</si>
  <si>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</si>
  <si>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</si>
  <si>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</si>
  <si>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</si>
  <si>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</si>
  <si>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</si>
  <si>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</si>
  <si>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</si>
  <si>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</si>
  <si>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</si>
  <si>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</si>
  <si>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</si>
  <si>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</si>
  <si>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</si>
  <si>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</si>
  <si>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</si>
  <si>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</si>
  <si>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</si>
  <si>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</si>
  <si>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</si>
  <si>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</si>
  <si>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</si>
  <si>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</si>
  <si>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</si>
  <si>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</si>
  <si>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</si>
  <si>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</si>
  <si>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</si>
  <si>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</si>
  <si>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</si>
  <si>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</si>
  <si>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</si>
  <si>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</si>
  <si>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</si>
  <si>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</si>
  <si>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</si>
  <si>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</si>
  <si>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</si>
  <si>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</si>
  <si>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</si>
  <si>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</si>
  <si>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</si>
  <si>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</si>
  <si>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</si>
  <si>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</si>
  <si>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</si>
  <si>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</si>
  <si>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</si>
  <si>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</si>
  <si>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</si>
  <si>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</si>
  <si>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</si>
  <si>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</si>
  <si>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</si>
  <si>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</si>
  <si>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</si>
  <si>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</si>
  <si>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</si>
  <si>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</si>
  <si>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</si>
  <si>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</si>
  <si>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</si>
  <si>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</si>
  <si>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</si>
  <si>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</si>
  <si>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</si>
  <si>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</si>
  <si>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</si>
  <si>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</si>
  <si>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</si>
  <si>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</si>
  <si>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</si>
  <si>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</si>
  <si>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</si>
  <si>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</si>
  <si>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</si>
  <si>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</si>
  <si>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</si>
  <si>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</si>
  <si>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</si>
  <si>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</si>
  <si>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</si>
  <si>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</si>
  <si>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</si>
  <si>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</si>
  <si>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</si>
  <si>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</si>
  <si>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</si>
  <si>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</si>
  <si>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</si>
  <si>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</si>
  <si>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</si>
  <si>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</si>
  <si>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</si>
  <si>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</si>
  <si>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</si>
  <si>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</si>
  <si>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</si>
  <si>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</si>
  <si>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</si>
  <si>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</si>
  <si>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</si>
  <si>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</si>
  <si>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</si>
  <si>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</si>
  <si>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</si>
  <si>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</si>
  <si>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</si>
  <si>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</si>
  <si>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</si>
  <si>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</si>
  <si>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</si>
  <si>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</si>
  <si>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</si>
  <si>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</si>
  <si>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</si>
  <si>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</si>
  <si>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</si>
  <si>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</si>
  <si>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</si>
  <si>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</si>
  <si>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</si>
  <si>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</si>
  <si>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</si>
  <si>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</si>
  <si>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</si>
  <si>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</si>
  <si>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</si>
  <si>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</si>
  <si>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</si>
  <si>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</si>
  <si>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</si>
  <si>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</si>
  <si>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</si>
  <si>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</si>
  <si>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</si>
  <si>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</si>
  <si>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</si>
  <si>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</si>
  <si>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</si>
  <si>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</si>
  <si>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</si>
  <si>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</si>
  <si>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</si>
  <si>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</si>
  <si>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</si>
  <si>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</si>
  <si>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</si>
  <si>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</si>
  <si>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</si>
  <si>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</si>
  <si>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</si>
  <si>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</si>
  <si>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</si>
  <si>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</si>
  <si>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</si>
  <si>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</si>
  <si>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</si>
  <si>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</si>
  <si>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</si>
  <si>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</si>
  <si>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</si>
  <si>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</si>
  <si>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</si>
  <si>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</si>
  <si>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</si>
  <si>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</si>
  <si>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</si>
  <si>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</si>
  <si>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</si>
  <si>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</si>
  <si>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</si>
  <si>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</si>
  <si>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</si>
  <si>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</si>
  <si>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</si>
  <si>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</si>
  <si>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</si>
  <si>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</si>
  <si>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</si>
  <si>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</si>
  <si>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</si>
  <si>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</si>
  <si>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</si>
  <si>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</si>
  <si>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</si>
  <si>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</si>
  <si>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</si>
  <si>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</si>
  <si>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</si>
  <si>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</si>
  <si>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</si>
  <si>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</si>
  <si>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</si>
  <si>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</si>
  <si>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</si>
  <si>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</si>
  <si>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</si>
  <si>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</si>
  <si>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</si>
  <si>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</si>
  <si>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</si>
  <si>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</si>
  <si>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</si>
  <si>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</si>
  <si>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</si>
  <si>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</si>
  <si>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</si>
  <si>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</si>
  <si>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</si>
  <si>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</si>
  <si>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</si>
  <si>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</si>
  <si>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</si>
  <si>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</si>
  <si>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</si>
  <si>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</si>
  <si>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</si>
  <si>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</si>
  <si>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</si>
  <si>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</si>
  <si>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</si>
  <si>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</si>
  <si>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</si>
  <si>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</si>
  <si>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</si>
  <si>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</si>
  <si>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</si>
  <si>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</si>
  <si>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</si>
  <si>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</si>
  <si>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</si>
  <si>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</si>
  <si>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</si>
  <si>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</si>
  <si>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</si>
  <si>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</si>
  <si>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</si>
  <si>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</si>
  <si>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</si>
  <si>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</si>
  <si>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</si>
  <si>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</si>
  <si>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</si>
  <si>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</si>
  <si>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</si>
  <si>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</si>
  <si>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</si>
  <si>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</si>
  <si>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</si>
  <si>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</si>
  <si>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</si>
  <si>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</si>
  <si>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</si>
  <si>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</si>
  <si>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</si>
  <si>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</si>
  <si>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</si>
  <si>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</si>
  <si>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</si>
  <si>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</si>
  <si>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</si>
  <si>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</si>
  <si>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</si>
  <si>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</si>
  <si>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</si>
  <si>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</si>
  <si>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</si>
  <si>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</si>
  <si>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</si>
  <si>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</si>
  <si>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</si>
  <si>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</si>
  <si>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</si>
  <si>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</si>
  <si>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</si>
  <si>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</si>
  <si>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</si>
  <si>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</si>
  <si>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</si>
  <si>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</si>
  <si>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</si>
  <si>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</si>
  <si>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</si>
  <si>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</si>
  <si>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</si>
  <si>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</si>
  <si>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</si>
  <si>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</si>
  <si>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</si>
  <si>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</si>
  <si>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</si>
  <si>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</si>
  <si>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</si>
  <si>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</si>
  <si>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</si>
  <si>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</si>
  <si>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</si>
  <si>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</si>
  <si>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</si>
  <si>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</si>
  <si>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</si>
  <si>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</si>
  <si>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</si>
  <si>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</si>
  <si>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</si>
  <si>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</si>
  <si>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</si>
  <si>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</si>
  <si>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</si>
  <si>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</si>
  <si>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</si>
  <si>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</si>
  <si>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</si>
  <si>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</si>
  <si>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</si>
  <si>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</si>
  <si>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</si>
  <si>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</si>
  <si>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</si>
  <si>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</si>
  <si>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</si>
  <si>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</si>
  <si>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</si>
  <si>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</si>
  <si>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</si>
  <si>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</si>
  <si>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</si>
  <si>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</si>
  <si>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</si>
  <si>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</si>
  <si>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</si>
  <si>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</si>
  <si>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</si>
  <si>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</si>
  <si>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</si>
  <si>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</si>
  <si>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</si>
  <si>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</si>
  <si>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</si>
  <si>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</si>
  <si>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</si>
  <si>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</si>
  <si>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</si>
  <si>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</si>
  <si>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</si>
  <si>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</si>
  <si>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</si>
  <si>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</si>
  <si>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</si>
  <si>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</si>
  <si>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</si>
  <si>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</si>
  <si>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</si>
  <si>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</si>
  <si>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</si>
  <si>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</si>
  <si>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</si>
  <si>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</si>
  <si>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</si>
  <si>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</si>
  <si>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</si>
  <si>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</si>
  <si>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</si>
  <si>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</si>
  <si>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</si>
  <si>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</si>
  <si>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</si>
  <si>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</si>
  <si>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</si>
  <si>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</si>
  <si>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</si>
  <si>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</si>
  <si>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</si>
  <si>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</si>
  <si>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</si>
  <si>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</si>
  <si>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</si>
  <si>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</si>
  <si>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</si>
  <si>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</si>
  <si>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</si>
  <si>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</si>
  <si>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</si>
  <si>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</si>
  <si>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</si>
  <si>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</si>
  <si>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</si>
  <si>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</si>
  <si>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</si>
  <si>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</si>
  <si>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</si>
  <si>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</si>
  <si>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</si>
  <si>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</si>
  <si>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</si>
  <si>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</si>
  <si>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</si>
  <si>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</si>
  <si>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</si>
  <si>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</si>
  <si>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</si>
  <si>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</si>
  <si>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</si>
  <si>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</si>
  <si>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</si>
  <si>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</si>
  <si>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</si>
  <si>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</si>
  <si>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</si>
  <si>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</si>
  <si>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</si>
  <si>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</si>
  <si>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</si>
  <si>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</si>
  <si>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</si>
  <si>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</si>
  <si>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</si>
  <si>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</si>
  <si>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</si>
  <si>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</si>
  <si>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</si>
  <si>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</si>
  <si>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</si>
  <si>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</si>
  <si>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</si>
  <si>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</si>
  <si>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</si>
  <si>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</si>
  <si>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</si>
  <si>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</si>
  <si>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</si>
  <si>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</si>
  <si>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</si>
  <si>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</si>
  <si>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</si>
  <si>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</si>
  <si>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</si>
  <si>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</si>
  <si>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</si>
  <si>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</si>
  <si>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</si>
  <si>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</si>
  <si>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</si>
  <si>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</si>
  <si>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</si>
  <si>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</si>
  <si>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</si>
  <si>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</si>
  <si>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</si>
  <si>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</si>
  <si>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</si>
  <si>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</si>
  <si>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</si>
  <si>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</si>
  <si>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</si>
  <si>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</si>
  <si>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</si>
  <si>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</si>
  <si>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</si>
  <si>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</si>
  <si>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</si>
  <si>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</si>
  <si>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</si>
  <si>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</si>
  <si>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</si>
  <si>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</si>
  <si>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</si>
  <si>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</si>
  <si>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</si>
  <si>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</si>
  <si>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</si>
  <si>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</si>
  <si>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</si>
  <si>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</si>
  <si>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</si>
  <si>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</si>
  <si>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</si>
  <si>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</si>
  <si>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</si>
  <si>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</si>
  <si>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</si>
  <si>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</si>
  <si>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</si>
  <si>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</si>
  <si>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</si>
  <si>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</si>
  <si>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</si>
  <si>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</si>
  <si>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</si>
  <si>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</si>
  <si>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</si>
  <si>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</si>
  <si>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</si>
  <si>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</si>
  <si>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</si>
  <si>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</si>
  <si>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</si>
  <si>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</si>
  <si>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</si>
  <si>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</si>
  <si>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</si>
  <si>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</si>
  <si>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</si>
  <si>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</si>
  <si>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</si>
  <si>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</si>
  <si>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</si>
  <si>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</si>
  <si>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</si>
  <si>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</si>
  <si>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</si>
  <si>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</si>
  <si>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</si>
  <si>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</si>
  <si>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</si>
  <si>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</si>
  <si>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</si>
  <si>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</si>
  <si>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</si>
  <si>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</si>
  <si>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</si>
  <si>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</si>
  <si>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</si>
  <si>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</si>
  <si>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</si>
  <si>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</si>
  <si>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</si>
  <si>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</si>
  <si>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</si>
  <si>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</si>
  <si>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</si>
  <si>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</si>
  <si>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</si>
  <si>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</si>
  <si>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</si>
  <si>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</si>
  <si>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</si>
  <si>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</si>
  <si>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</si>
  <si>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</si>
  <si>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</si>
  <si>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</si>
  <si>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</si>
  <si>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</si>
  <si>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</si>
  <si>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</si>
  <si>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</si>
  <si>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</si>
  <si>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</si>
  <si>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</si>
  <si>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</si>
  <si>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</si>
  <si>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</si>
  <si>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</si>
  <si>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</si>
  <si>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</si>
  <si>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</si>
  <si>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</si>
  <si>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</si>
  <si>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</si>
  <si>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</si>
  <si>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</si>
  <si>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</si>
  <si>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</si>
  <si>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</si>
  <si>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</si>
  <si>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</si>
  <si>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</si>
  <si>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</si>
  <si>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</si>
  <si>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</si>
  <si>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</si>
  <si>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</si>
  <si>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</si>
  <si>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</si>
  <si>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</si>
  <si>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</si>
  <si>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</si>
  <si>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</si>
  <si>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</si>
  <si>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</si>
  <si>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</si>
  <si>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</si>
  <si>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</si>
  <si>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</si>
  <si>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</si>
  <si>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</si>
  <si>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</si>
  <si>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</si>
  <si>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</si>
  <si>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</si>
  <si>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</si>
  <si>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</si>
  <si>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</si>
  <si>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</si>
  <si>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</si>
  <si>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</si>
  <si>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</si>
  <si>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</si>
  <si>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</si>
  <si>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</si>
  <si>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</si>
  <si>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</si>
  <si>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</si>
  <si>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</si>
  <si>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</si>
  <si>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</si>
  <si>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</si>
  <si>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</si>
  <si>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</si>
  <si>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</si>
  <si>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</si>
  <si>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</si>
  <si>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</si>
  <si>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</si>
  <si>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</si>
  <si>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</si>
  <si>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</si>
  <si>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</si>
  <si>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</si>
  <si>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</si>
  <si>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</si>
  <si>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</si>
  <si>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</si>
  <si>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</si>
  <si>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</si>
  <si>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</si>
  <si>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</si>
  <si>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</si>
  <si>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</si>
  <si>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</si>
  <si>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</si>
  <si>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</si>
  <si>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</si>
  <si>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</si>
  <si>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</si>
  <si>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</si>
  <si>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</si>
  <si>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</si>
  <si>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</si>
  <si>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</si>
  <si>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</si>
  <si>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</si>
  <si>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</si>
  <si>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</si>
  <si>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</si>
  <si>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</si>
  <si>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</si>
  <si>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</si>
  <si>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</si>
  <si>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</si>
  <si>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</si>
  <si>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</si>
  <si>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</si>
  <si>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</si>
  <si>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</si>
  <si>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</si>
  <si>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</si>
  <si>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</si>
  <si>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</si>
  <si>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</si>
  <si>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</si>
  <si>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</si>
  <si>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</si>
  <si>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</si>
  <si>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</si>
  <si>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</si>
  <si>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</si>
  <si>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</si>
  <si>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</si>
  <si>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</si>
  <si>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</si>
  <si>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</si>
  <si>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</si>
  <si>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</si>
  <si>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</si>
  <si>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</si>
  <si>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</si>
  <si>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</si>
  <si>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</si>
  <si>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</si>
  <si>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</si>
  <si>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</si>
  <si>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</si>
  <si>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</si>
  <si>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</si>
  <si>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</si>
  <si>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</si>
  <si>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</si>
  <si>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</si>
  <si>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</si>
  <si>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</si>
  <si>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</si>
  <si>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</si>
  <si>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</si>
  <si>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</si>
  <si>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</si>
  <si>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</si>
  <si>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</si>
  <si>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</si>
  <si>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</si>
  <si>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</si>
  <si>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</si>
  <si>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</si>
  <si>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</si>
  <si>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</si>
  <si>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</si>
  <si>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</si>
  <si>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</si>
  <si>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</si>
  <si>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</si>
  <si>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</si>
  <si>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</si>
  <si>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</si>
  <si>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</si>
  <si>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</si>
  <si>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</si>
  <si>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</si>
  <si>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</si>
  <si>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</si>
  <si>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</si>
  <si>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</si>
  <si>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</si>
  <si>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</si>
  <si>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</si>
  <si>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</si>
  <si>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</si>
  <si>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</si>
  <si>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</si>
  <si>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</si>
  <si>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</si>
  <si>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</si>
  <si>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</si>
  <si>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</si>
  <si>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</si>
  <si>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</si>
  <si>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</si>
  <si>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</si>
  <si>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</si>
  <si>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</si>
  <si>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</si>
  <si>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</si>
  <si>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</si>
  <si>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</si>
  <si>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</si>
  <si>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</si>
  <si>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</si>
  <si>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</si>
  <si>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</si>
  <si>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</si>
  <si>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</si>
  <si>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</si>
  <si>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</si>
  <si>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</si>
  <si>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</si>
  <si>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</si>
  <si>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</si>
  <si>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</si>
  <si>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</si>
  <si>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</si>
  <si>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</si>
  <si>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</si>
  <si>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</si>
  <si>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</si>
  <si>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</si>
  <si>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</si>
  <si>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</si>
  <si>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</si>
  <si>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</si>
  <si>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</si>
  <si>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</si>
  <si>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</si>
  <si>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</si>
  <si>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</si>
  <si>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</si>
  <si>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</si>
  <si>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</si>
  <si>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</si>
  <si>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</si>
  <si>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</si>
  <si>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</si>
  <si>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</si>
  <si>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</si>
  <si>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</si>
  <si>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</si>
  <si>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</si>
  <si>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</si>
  <si>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</si>
  <si>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</si>
  <si>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</si>
  <si>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</si>
  <si>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</si>
  <si>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</si>
  <si>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</si>
  <si>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</si>
  <si>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</si>
  <si>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</si>
  <si>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</si>
  <si>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</si>
  <si>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</si>
  <si>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</si>
  <si>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</si>
  <si>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</si>
  <si>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</si>
  <si>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</si>
  <si>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</si>
  <si>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</si>
  <si>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</si>
  <si>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</si>
  <si>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</si>
  <si>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</si>
  <si>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</si>
  <si>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</si>
  <si>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</si>
  <si>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</si>
  <si>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</si>
  <si>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</si>
  <si>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</si>
  <si>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</si>
  <si>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</si>
  <si>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</si>
  <si>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</si>
  <si>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</si>
  <si>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</si>
  <si>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</si>
  <si>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</si>
  <si>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</si>
  <si>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</si>
  <si>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</si>
  <si>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</si>
  <si>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</si>
  <si>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</si>
  <si>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</si>
  <si>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</si>
  <si>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</si>
  <si>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</si>
  <si>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</si>
  <si>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</si>
  <si>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</si>
  <si>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</si>
  <si>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</si>
  <si>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</si>
  <si>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</si>
  <si>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</si>
  <si>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</si>
  <si>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</si>
  <si>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</si>
  <si>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</si>
  <si>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</si>
  <si>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</si>
  <si>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</si>
  <si>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</si>
  <si>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</si>
  <si>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</si>
  <si>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</si>
  <si>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</si>
  <si>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</si>
  <si>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</si>
  <si>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</si>
  <si>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</si>
  <si>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</si>
  <si>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</si>
  <si>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</si>
  <si>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</si>
  <si>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</si>
  <si>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</si>
  <si>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</si>
  <si>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</si>
  <si>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</si>
  <si>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</si>
  <si>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</si>
  <si>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</si>
  <si>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</si>
  <si>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</si>
  <si>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</si>
  <si>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</si>
  <si>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</si>
  <si>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</si>
  <si>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</si>
  <si>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</si>
  <si>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</si>
  <si>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</si>
  <si>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</si>
  <si>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</si>
  <si>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</si>
  <si>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</si>
  <si>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</si>
  <si>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</si>
  <si>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</si>
  <si>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</si>
  <si>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</si>
  <si>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</si>
  <si>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</si>
  <si>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</si>
  <si>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</si>
  <si>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</si>
  <si>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</si>
  <si>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</si>
  <si>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</si>
  <si>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</si>
  <si>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</si>
  <si>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</si>
  <si>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</si>
  <si>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</si>
  <si>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</si>
  <si>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</si>
  <si>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</si>
  <si>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</si>
  <si>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</si>
  <si>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</si>
  <si>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</si>
  <si>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</si>
  <si>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</si>
  <si>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</si>
  <si>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</si>
  <si>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</si>
  <si>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</si>
  <si>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</si>
  <si>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</si>
  <si>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</si>
  <si>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</si>
  <si>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</si>
  <si>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</si>
  <si>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</si>
  <si>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</si>
  <si>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</si>
  <si>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</si>
  <si>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</si>
  <si>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</si>
  <si>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</si>
  <si>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</si>
  <si>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</si>
  <si>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</si>
  <si>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</si>
  <si>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</si>
  <si>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</si>
  <si>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</si>
  <si>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</si>
  <si>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</si>
  <si>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</si>
  <si>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</si>
  <si>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</si>
  <si>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</si>
  <si>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</si>
  <si>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</si>
  <si>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</si>
  <si>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</si>
  <si>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</si>
  <si>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</si>
  <si>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</si>
  <si>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</si>
  <si>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</si>
  <si>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</si>
  <si>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</si>
  <si>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</si>
  <si>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</si>
  <si>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</si>
  <si>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</si>
  <si>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</si>
  <si>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</si>
  <si>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</si>
  <si>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</si>
  <si>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</si>
  <si>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</si>
  <si>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</si>
  <si>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</si>
  <si>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</si>
  <si>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</si>
  <si>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</si>
  <si>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</si>
  <si>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</si>
  <si>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</si>
  <si>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</si>
  <si>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</si>
  <si>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</si>
  <si>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</si>
  <si>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</si>
  <si>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</si>
  <si>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</si>
  <si>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</si>
  <si>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</si>
  <si>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</si>
  <si>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</si>
  <si>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</si>
  <si>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</si>
  <si>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</si>
  <si>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</si>
  <si>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</si>
  <si>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</si>
  <si>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</si>
  <si>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</si>
  <si>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</si>
  <si>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</si>
  <si>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</si>
  <si>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</si>
  <si>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</si>
  <si>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</si>
  <si>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</si>
  <si>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</si>
  <si>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</si>
  <si>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</si>
  <si>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</si>
  <si>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</si>
  <si>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</si>
  <si>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</si>
  <si>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</si>
  <si>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</si>
  <si>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</si>
  <si>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</si>
  <si>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</si>
  <si>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</si>
  <si>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</si>
  <si>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</si>
  <si>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</si>
  <si>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</si>
  <si>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</si>
  <si>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</si>
  <si>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</si>
  <si>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</si>
  <si>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</si>
  <si>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</si>
  <si>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</si>
  <si>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</si>
  <si>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</si>
  <si>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</si>
  <si>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</si>
  <si>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</si>
  <si>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</si>
  <si>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</si>
  <si>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</si>
  <si>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</si>
  <si>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</si>
  <si>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</si>
  <si>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</si>
  <si>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</si>
  <si>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</si>
  <si>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</si>
  <si>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</si>
  <si>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</si>
  <si>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</si>
  <si>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</si>
  <si>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</si>
  <si>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</si>
  <si>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</si>
  <si>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</si>
  <si>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</si>
  <si>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</si>
  <si>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</si>
  <si>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</si>
  <si>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</si>
  <si>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</si>
  <si>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</si>
  <si>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</si>
  <si>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</si>
  <si>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</si>
  <si>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</si>
  <si>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</si>
  <si>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</si>
  <si>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</si>
  <si>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</si>
  <si>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</si>
  <si>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</si>
  <si>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</si>
  <si>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</si>
  <si>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</si>
  <si>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</si>
  <si>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</si>
  <si>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</si>
  <si>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</si>
  <si>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</si>
  <si>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</si>
  <si>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</si>
  <si>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</si>
  <si>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</si>
  <si>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</si>
  <si>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</si>
  <si>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</si>
  <si>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</si>
  <si>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</si>
  <si>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</si>
  <si>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</si>
  <si>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</si>
  <si>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</si>
  <si>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</si>
  <si>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</si>
  <si>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</si>
  <si>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</si>
  <si>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</si>
  <si>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</si>
  <si>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</si>
  <si>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</si>
  <si>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</si>
  <si>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</si>
  <si>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</si>
  <si>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</si>
  <si>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</si>
  <si>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</si>
  <si>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</si>
  <si>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</si>
  <si>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</si>
  <si>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</si>
  <si>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</si>
  <si>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</si>
  <si>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</si>
  <si>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</si>
  <si>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</si>
  <si>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</si>
  <si>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</si>
  <si>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</si>
  <si>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</si>
  <si>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</si>
  <si>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</si>
  <si>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</si>
  <si>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</si>
  <si>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</si>
  <si>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</si>
  <si>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</si>
  <si>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</si>
  <si>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</si>
  <si>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</si>
  <si>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</si>
  <si>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</si>
  <si>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</si>
  <si>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</si>
  <si>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</si>
  <si>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</si>
  <si>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</si>
  <si>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</si>
  <si>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</si>
  <si>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</si>
  <si>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</si>
  <si>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</si>
  <si>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</si>
  <si>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</si>
  <si>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</si>
  <si>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</si>
  <si>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</si>
  <si>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</si>
  <si>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</si>
  <si>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</si>
  <si>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</si>
  <si>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</si>
  <si>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</si>
  <si>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</si>
  <si>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</si>
  <si>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</si>
  <si>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</si>
  <si>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</si>
  <si>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</si>
  <si>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</si>
  <si>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</si>
  <si>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</si>
  <si>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</si>
  <si>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</si>
  <si>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</si>
  <si>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</si>
  <si>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</si>
  <si>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</si>
  <si>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</si>
  <si>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</si>
  <si>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</si>
  <si>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</si>
  <si>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</si>
  <si>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</si>
  <si>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</si>
  <si>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</si>
  <si>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</si>
  <si>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</si>
  <si>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</si>
  <si>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</si>
  <si>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</si>
  <si>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</si>
  <si>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</si>
  <si>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</si>
  <si>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</si>
  <si>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</si>
  <si>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</si>
  <si>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</si>
  <si>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</si>
  <si>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</si>
  <si>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</si>
  <si>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</si>
  <si>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</si>
  <si>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</si>
  <si>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</si>
  <si>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</si>
  <si>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</si>
  <si>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</si>
  <si>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</si>
  <si>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</si>
  <si>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</si>
  <si>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</si>
  <si>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</si>
  <si>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</si>
  <si>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</si>
  <si>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</si>
  <si>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</si>
  <si>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</si>
  <si>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</si>
  <si>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</si>
  <si>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</si>
  <si>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</si>
  <si>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</si>
  <si>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</si>
  <si>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</si>
  <si>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</si>
  <si>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</si>
  <si>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</si>
  <si>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</si>
  <si>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</si>
  <si>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</si>
  <si>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</si>
  <si>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</si>
  <si>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</si>
  <si>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</si>
  <si>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</si>
  <si>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</si>
  <si>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</si>
  <si>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</si>
  <si>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</si>
  <si>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</si>
  <si>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</si>
  <si>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</si>
  <si>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</si>
  <si>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</si>
  <si>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</si>
  <si>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</si>
  <si>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</si>
  <si>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</si>
  <si>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</si>
  <si>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</si>
  <si>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</si>
  <si>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</si>
  <si>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</si>
  <si>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</si>
  <si>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</si>
  <si>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</si>
  <si>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</si>
  <si>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</si>
  <si>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</si>
  <si>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</si>
  <si>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</si>
  <si>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</si>
  <si>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</si>
  <si>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</si>
  <si>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</si>
  <si>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</si>
  <si>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</si>
  <si>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</si>
  <si>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</si>
  <si>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</si>
  <si>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</si>
  <si>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</si>
  <si>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</si>
  <si>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</si>
  <si>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</si>
  <si>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</si>
  <si>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</si>
  <si>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</si>
  <si>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</si>
  <si>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</si>
  <si>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</si>
  <si>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</si>
  <si>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</si>
  <si>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</si>
  <si>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</si>
  <si>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</si>
  <si>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</si>
  <si>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</si>
  <si>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</si>
  <si>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</si>
  <si>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</si>
  <si>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</si>
  <si>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</si>
  <si>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</si>
  <si>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</si>
  <si>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</si>
  <si>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</si>
  <si>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</si>
  <si>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</si>
  <si>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</si>
  <si>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</si>
  <si>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</si>
  <si>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</si>
  <si>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</si>
  <si>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</si>
  <si>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</si>
  <si>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</si>
  <si>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</si>
  <si>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</si>
  <si>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</si>
  <si>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</si>
  <si>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</si>
  <si>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</si>
  <si>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</si>
  <si>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</si>
  <si>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</si>
  <si>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</si>
  <si>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</si>
  <si>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</si>
  <si>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</si>
  <si>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</si>
  <si>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</si>
  <si>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</si>
  <si>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</si>
  <si>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</si>
  <si>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</si>
  <si>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</si>
  <si>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</si>
  <si>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</si>
  <si>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</si>
  <si>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</si>
  <si>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</si>
  <si>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</si>
  <si>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</si>
  <si>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</si>
  <si>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</si>
  <si>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</si>
  <si>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</si>
  <si>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</si>
  <si>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</si>
  <si>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</si>
  <si>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</si>
  <si>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</si>
  <si>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</si>
  <si>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</si>
  <si>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</si>
  <si>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</si>
  <si>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</si>
  <si>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</si>
  <si>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</si>
  <si>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</si>
  <si>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</si>
  <si>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</si>
  <si>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</si>
  <si>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</si>
  <si>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</si>
  <si>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</si>
  <si>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</si>
  <si>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</si>
  <si>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</si>
  <si>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</si>
  <si>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</si>
  <si>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</si>
  <si>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</si>
  <si>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</si>
  <si>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</si>
  <si>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</si>
  <si>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</si>
  <si>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</si>
  <si>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</si>
  <si>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</si>
  <si>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</si>
  <si>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</si>
  <si>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</si>
  <si>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</si>
  <si>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</si>
  <si>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</si>
  <si>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</si>
  <si>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</si>
  <si>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</si>
  <si>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</si>
  <si>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</si>
  <si>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</si>
  <si>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</si>
  <si>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</si>
  <si>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</si>
  <si>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</si>
  <si>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</si>
  <si>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</si>
  <si>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</si>
  <si>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</si>
  <si>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</si>
  <si>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</si>
  <si>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</si>
  <si>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</si>
  <si>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</si>
  <si>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</si>
  <si>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</si>
  <si>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</si>
  <si>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</si>
  <si>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</si>
  <si>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</si>
  <si>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</si>
  <si>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</si>
  <si>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</si>
  <si>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</si>
  <si>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</si>
  <si>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</si>
  <si>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</si>
  <si>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</si>
  <si>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</si>
  <si>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</si>
  <si>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</si>
  <si>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</si>
  <si>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</si>
  <si>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</si>
  <si>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</si>
  <si>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</si>
  <si>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</si>
  <si>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</si>
  <si>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</si>
  <si>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</si>
  <si>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</si>
  <si>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</si>
  <si>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</si>
  <si>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</si>
  <si>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</si>
  <si>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</si>
  <si>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</si>
  <si>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</si>
  <si>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</si>
  <si>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</si>
  <si>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</si>
  <si>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</si>
  <si>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</si>
  <si>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</si>
  <si>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</si>
  <si>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</si>
  <si>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</si>
  <si>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</si>
  <si>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</si>
  <si>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</si>
  <si>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</si>
  <si>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</si>
  <si>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</si>
  <si>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</si>
  <si>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</si>
  <si>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</si>
  <si>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</si>
  <si>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</si>
  <si>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</si>
  <si>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</si>
  <si>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</si>
  <si>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</si>
  <si>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</si>
  <si>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</si>
  <si>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</si>
  <si>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</si>
  <si>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</si>
  <si>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</si>
  <si>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</si>
  <si>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</si>
  <si>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</si>
  <si>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</si>
  <si>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</si>
  <si>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</si>
  <si>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</si>
  <si>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</si>
  <si>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</si>
  <si>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</si>
  <si>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</si>
  <si>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</si>
  <si>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</si>
  <si>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</si>
  <si>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</si>
  <si>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</si>
  <si>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</si>
  <si>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</si>
  <si>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</si>
  <si>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</si>
  <si>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</si>
  <si>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</si>
  <si>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</si>
  <si>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</si>
  <si>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</si>
  <si>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</si>
  <si>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</si>
  <si>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</si>
  <si>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</si>
  <si>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</si>
  <si>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</si>
  <si>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</si>
  <si>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</si>
  <si>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</si>
  <si>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</si>
  <si>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</si>
  <si>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</si>
  <si>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</si>
  <si>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</si>
  <si>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</si>
  <si>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</si>
  <si>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</si>
  <si>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</si>
  <si>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</si>
  <si>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</si>
  <si>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</si>
  <si>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</si>
  <si>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</si>
  <si>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</si>
  <si>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</si>
  <si>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</si>
  <si>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</si>
  <si>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</si>
  <si>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</si>
  <si>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</si>
  <si>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</si>
  <si>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</si>
  <si>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</si>
  <si>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</si>
  <si>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</si>
  <si>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</si>
  <si>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</si>
  <si>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</si>
  <si>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</si>
  <si>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</si>
  <si>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</si>
  <si>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</si>
  <si>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</si>
  <si>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</si>
  <si>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</si>
  <si>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</si>
  <si>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</si>
  <si>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</si>
  <si>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</si>
  <si>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</si>
  <si>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</si>
  <si>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</si>
  <si>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</si>
  <si>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</si>
  <si>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</si>
  <si>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</si>
  <si>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</si>
  <si>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</si>
  <si>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</si>
  <si>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</si>
  <si>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</si>
  <si>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</si>
  <si>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</si>
  <si>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</si>
  <si>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</si>
  <si>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</si>
  <si>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</si>
  <si>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</si>
  <si>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</si>
  <si>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</si>
  <si>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</si>
  <si>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</si>
  <si>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</si>
  <si>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</si>
  <si>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</si>
  <si>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</si>
  <si>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</si>
  <si>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</si>
  <si>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</si>
  <si>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</si>
  <si>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</si>
  <si>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</si>
  <si>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</si>
  <si>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</si>
  <si>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</si>
  <si>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</si>
  <si>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</si>
  <si>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</si>
  <si>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</si>
  <si>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</si>
  <si>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</si>
  <si>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</si>
  <si>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</si>
  <si>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</si>
  <si>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</si>
  <si>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</si>
  <si>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</si>
  <si>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</si>
  <si>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</si>
  <si>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</si>
  <si>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</si>
  <si>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</si>
  <si>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</si>
  <si>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</si>
  <si>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</si>
  <si>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</si>
  <si>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</si>
  <si>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</si>
  <si>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</si>
  <si>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</si>
  <si>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</si>
  <si>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</si>
  <si>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</si>
  <si>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</si>
  <si>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</si>
  <si>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</si>
  <si>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</si>
  <si>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</si>
  <si>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</si>
  <si>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</si>
  <si>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</si>
  <si>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</si>
  <si>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</si>
  <si>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</si>
  <si>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</si>
  <si>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</si>
  <si>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</si>
  <si>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</si>
  <si>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</si>
  <si>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</si>
  <si>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</si>
  <si>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</si>
  <si>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</si>
  <si>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</si>
  <si>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</si>
  <si>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</si>
  <si>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</si>
  <si>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</si>
  <si>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</si>
  <si>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</si>
  <si>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</si>
  <si>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</si>
  <si>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</si>
  <si>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</si>
  <si>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</si>
  <si>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</si>
  <si>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</si>
  <si>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</si>
  <si>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</si>
  <si>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</si>
  <si>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</si>
  <si>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</si>
  <si>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</si>
  <si>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</si>
  <si>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</si>
  <si>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</si>
  <si>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</si>
  <si>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</si>
  <si>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</si>
  <si>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</si>
  <si>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</si>
  <si>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</si>
  <si>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</si>
  <si>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</si>
  <si>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</si>
  <si>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</si>
  <si>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</si>
  <si>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</si>
  <si>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</si>
  <si>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</si>
  <si>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</si>
  <si>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</si>
  <si>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</si>
  <si>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</si>
  <si>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</si>
  <si>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</si>
  <si>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</si>
  <si>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</si>
  <si>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</si>
  <si>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</si>
  <si>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</si>
  <si>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</si>
  <si>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</si>
  <si>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</si>
  <si>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</si>
  <si>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</si>
  <si>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</si>
  <si>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</si>
  <si>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</si>
  <si>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</si>
  <si>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</si>
  <si>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</si>
  <si>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</si>
  <si>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</si>
  <si>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</si>
  <si>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</si>
  <si>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</si>
  <si>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</si>
  <si>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</si>
  <si>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</si>
  <si>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</si>
  <si>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</si>
  <si>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</si>
  <si>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</si>
  <si>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</si>
  <si>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</si>
  <si>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</si>
  <si>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</si>
  <si>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</si>
  <si>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</si>
  <si>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</si>
  <si>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</si>
  <si>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</si>
  <si>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</si>
  <si>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</si>
  <si>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</si>
  <si>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</si>
  <si>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</si>
  <si>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</si>
  <si>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</si>
  <si>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</si>
  <si>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</si>
  <si>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</si>
  <si>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</si>
  <si>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</si>
  <si>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</si>
  <si>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</si>
  <si>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</si>
  <si>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</si>
  <si>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</si>
  <si>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</si>
  <si>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</si>
  <si>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</si>
  <si>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</si>
  <si>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</si>
  <si>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</si>
  <si>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</si>
  <si>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</si>
  <si>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</si>
  <si>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</si>
  <si>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</si>
  <si>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</si>
  <si>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</si>
  <si>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</si>
  <si>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</si>
  <si>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</si>
  <si>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</si>
  <si>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</si>
  <si>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</si>
  <si>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</si>
  <si>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</si>
  <si>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</si>
  <si>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</si>
  <si>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</si>
  <si>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</si>
  <si>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</si>
  <si>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</si>
  <si>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</si>
  <si>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</si>
  <si>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</si>
  <si>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</si>
  <si>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</si>
  <si>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</si>
  <si>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</si>
  <si>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</si>
  <si>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</si>
  <si>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</si>
  <si>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</si>
  <si>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</si>
  <si>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</si>
  <si>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</si>
  <si>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</si>
  <si>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</si>
  <si>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</si>
  <si>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</si>
  <si>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</si>
  <si>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</si>
  <si>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</si>
  <si>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</si>
  <si>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</si>
  <si>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</si>
  <si>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</si>
  <si>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</si>
  <si>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</si>
  <si>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</si>
  <si>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</si>
  <si>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</si>
  <si>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</si>
  <si>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</si>
  <si>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</si>
  <si>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</si>
  <si>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</si>
  <si>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</si>
  <si>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</si>
  <si>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</si>
  <si>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</si>
  <si>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</si>
  <si>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</si>
  <si>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</si>
  <si>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</si>
  <si>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</si>
  <si>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</si>
  <si>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</si>
  <si>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</si>
  <si>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</si>
  <si>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</si>
  <si>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</si>
  <si>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</si>
  <si>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</si>
  <si>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</si>
  <si>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</si>
  <si>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</si>
  <si>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</si>
  <si>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</si>
  <si>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</si>
  <si>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</si>
  <si>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</si>
  <si>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</si>
  <si>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</si>
  <si>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</si>
  <si>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</si>
  <si>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</si>
  <si>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</si>
  <si>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</si>
  <si>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</si>
  <si>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</si>
  <si>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</si>
  <si>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</si>
  <si>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</si>
  <si>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</si>
  <si>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</si>
  <si>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</si>
  <si>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</si>
  <si>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</si>
  <si>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</si>
  <si>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</si>
  <si>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</si>
  <si>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</si>
  <si>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</si>
  <si>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</si>
  <si>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</si>
  <si>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</si>
  <si>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</si>
  <si>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</si>
  <si>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</si>
  <si>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</si>
  <si>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</si>
  <si>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</si>
  <si>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</si>
  <si>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</si>
  <si>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</si>
  <si>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</si>
  <si>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</si>
  <si>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</si>
  <si>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</si>
  <si>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</si>
  <si>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</si>
  <si>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</si>
  <si>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</si>
  <si>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</si>
  <si>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</si>
  <si>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</si>
  <si>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</si>
  <si>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</si>
  <si>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</si>
  <si>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</si>
  <si>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</si>
  <si>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</si>
  <si>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</si>
  <si>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</si>
  <si>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</si>
  <si>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</si>
  <si>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</si>
  <si>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</si>
  <si>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</si>
  <si>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</si>
  <si>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</si>
  <si>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</si>
  <si>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</si>
  <si>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</si>
  <si>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</si>
  <si>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</si>
  <si>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</si>
  <si>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</si>
  <si>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</si>
  <si>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</si>
  <si>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</si>
  <si>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</si>
  <si>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</si>
  <si>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</si>
  <si>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</si>
  <si>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</si>
  <si>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</si>
  <si>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</si>
  <si>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</si>
  <si>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</si>
  <si>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</si>
  <si>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</si>
  <si>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</si>
  <si>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</si>
  <si>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</si>
  <si>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</si>
  <si>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</si>
  <si>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</si>
  <si>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</si>
  <si>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</si>
  <si>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</si>
  <si>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</si>
  <si>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</si>
  <si>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</si>
  <si>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</si>
  <si>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</si>
  <si>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</si>
  <si>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</si>
  <si>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</si>
  <si>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</si>
  <si>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</si>
  <si>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</si>
  <si>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</si>
  <si>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</si>
  <si>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</si>
  <si>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</si>
  <si>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</si>
  <si>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</si>
  <si>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</si>
  <si>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</si>
  <si>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</si>
  <si>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</si>
  <si>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</si>
  <si>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</si>
  <si>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</si>
  <si>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</si>
  <si>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</si>
  <si>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</si>
  <si>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</si>
  <si>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</si>
  <si>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</si>
  <si>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</si>
  <si>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</si>
  <si>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</si>
  <si>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</si>
  <si>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</si>
  <si>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</si>
  <si>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</si>
  <si>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</si>
  <si>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</si>
  <si>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</si>
  <si>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</si>
  <si>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</si>
  <si>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</si>
  <si>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</si>
  <si>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</si>
  <si>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</si>
  <si>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</si>
  <si>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</si>
  <si>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</si>
  <si>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</si>
  <si>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</si>
  <si>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</si>
  <si>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</si>
  <si>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</si>
  <si>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</si>
  <si>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</si>
  <si>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</si>
  <si>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</si>
  <si>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</si>
  <si>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</si>
  <si>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</si>
  <si>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</si>
  <si>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</si>
  <si>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</si>
  <si>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</si>
  <si>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</si>
  <si>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</si>
  <si>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</si>
  <si>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</si>
  <si>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</si>
  <si>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</si>
  <si>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</si>
  <si>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</si>
  <si>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</si>
  <si>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</si>
  <si>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</si>
  <si>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</si>
  <si>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</si>
  <si>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</si>
  <si>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</si>
  <si>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</si>
  <si>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</si>
  <si>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</si>
  <si>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</si>
  <si>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</si>
  <si>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</si>
  <si>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</si>
  <si>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</si>
  <si>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</si>
  <si>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</si>
  <si>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</si>
  <si>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</si>
  <si>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</si>
  <si>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</si>
  <si>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</si>
  <si>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</si>
  <si>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</si>
  <si>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</si>
  <si>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</si>
  <si>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</si>
  <si>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</si>
  <si>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</si>
  <si>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</si>
  <si>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</si>
  <si>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</si>
  <si>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</si>
  <si>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</si>
  <si>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</si>
  <si>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</si>
  <si>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</si>
  <si>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</si>
  <si>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</si>
  <si>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</si>
  <si>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</si>
  <si>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</si>
  <si>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</si>
  <si>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</si>
  <si>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</si>
  <si>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</si>
  <si>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</si>
  <si>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</si>
  <si>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</si>
  <si>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</si>
  <si>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</si>
  <si>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</si>
  <si>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</si>
  <si>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</si>
  <si>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</si>
  <si>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</si>
  <si>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</si>
  <si>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</si>
  <si>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</si>
  <si>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</si>
  <si>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</si>
  <si>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</si>
  <si>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</si>
  <si>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</si>
  <si>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</si>
  <si>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</si>
  <si>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</si>
  <si>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</si>
  <si>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</si>
  <si>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</si>
  <si>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</si>
  <si>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</si>
  <si>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</si>
  <si>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</si>
  <si>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</si>
  <si>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</si>
  <si>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</si>
  <si>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</si>
  <si>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</si>
  <si>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</si>
  <si>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</si>
  <si>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</si>
  <si>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</si>
  <si>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</si>
  <si>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</si>
  <si>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</si>
  <si>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</si>
  <si>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</si>
  <si>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</si>
  <si>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</si>
  <si>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</si>
  <si>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</si>
  <si>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</si>
  <si>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</si>
  <si>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</si>
  <si>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</si>
  <si>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</si>
  <si>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</si>
  <si>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</si>
  <si>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</si>
  <si>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</si>
  <si>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</si>
  <si>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</si>
  <si>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</si>
  <si>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</si>
  <si>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</si>
  <si>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</si>
  <si>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</si>
  <si>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</si>
  <si>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</si>
  <si>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</si>
  <si>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</si>
  <si>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</si>
  <si>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</si>
  <si>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</si>
  <si>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</si>
  <si>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</si>
  <si>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</si>
  <si>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</si>
  <si>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</si>
  <si>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</si>
  <si>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</si>
  <si>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</si>
  <si>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</si>
  <si>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</si>
  <si>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</si>
  <si>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</si>
  <si>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</si>
  <si>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</si>
  <si>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</si>
  <si>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</si>
  <si>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</si>
  <si>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</si>
  <si>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</si>
  <si>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</si>
  <si>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</si>
  <si>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</si>
  <si>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</si>
  <si>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</si>
  <si>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</si>
  <si>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</si>
  <si>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</si>
  <si>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</si>
  <si>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</si>
  <si>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</si>
  <si>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</si>
  <si>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</si>
  <si>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</si>
  <si>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</si>
  <si>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</si>
  <si>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</si>
  <si>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</si>
  <si>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</si>
  <si>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</si>
  <si>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</si>
  <si>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</si>
  <si>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</si>
  <si>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</si>
  <si>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</si>
  <si>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</si>
  <si>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</si>
  <si>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</si>
  <si>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</si>
  <si>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</si>
  <si>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</si>
  <si>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</si>
  <si>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</si>
  <si>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</si>
  <si>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</si>
  <si>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</si>
  <si>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</si>
  <si>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</si>
  <si>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</si>
  <si>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</si>
  <si>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</si>
  <si>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</si>
  <si>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</si>
  <si>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</si>
  <si>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</si>
  <si>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</si>
  <si>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</si>
  <si>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</si>
  <si>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</si>
  <si>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</si>
  <si>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</si>
  <si>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</si>
  <si>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</si>
  <si>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</si>
  <si>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</si>
  <si>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</si>
  <si>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</si>
  <si>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</si>
  <si>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</si>
  <si>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</si>
  <si>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</si>
  <si>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</si>
  <si>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</si>
  <si>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</si>
  <si>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</si>
  <si>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</si>
  <si>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</si>
  <si>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</si>
  <si>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</si>
  <si>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</si>
  <si>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</si>
  <si>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</si>
  <si>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</si>
  <si>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</si>
  <si>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</si>
  <si>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</si>
  <si>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</si>
  <si>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</si>
  <si>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</si>
  <si>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</si>
  <si>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</si>
  <si>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</si>
  <si>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</si>
  <si>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</si>
  <si>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</si>
  <si>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</si>
  <si>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</si>
  <si>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</si>
  <si>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</si>
  <si>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</si>
  <si>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</si>
  <si>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</si>
  <si>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</si>
  <si>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</si>
  <si>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</si>
  <si>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</si>
  <si>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</si>
  <si>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</si>
  <si>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</si>
  <si>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</si>
  <si>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</si>
  <si>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</si>
  <si>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</si>
  <si>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</si>
  <si>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</si>
  <si>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</si>
  <si>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</si>
  <si>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</si>
  <si>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</si>
  <si>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</si>
  <si>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</si>
  <si>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</si>
  <si>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</si>
  <si>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</si>
  <si>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</si>
  <si>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</si>
  <si>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</si>
  <si>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</si>
  <si>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</si>
  <si>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</si>
  <si>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</si>
  <si>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</si>
  <si>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</si>
  <si>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</si>
  <si>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</si>
  <si>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</si>
  <si>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</si>
  <si>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</si>
  <si>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</si>
  <si>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</si>
  <si>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</si>
  <si>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</si>
  <si>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</si>
  <si>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</si>
  <si>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</si>
  <si>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</si>
  <si>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</si>
  <si>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</si>
  <si>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</si>
  <si>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</si>
  <si>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</si>
  <si>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</si>
  <si>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</si>
  <si>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</si>
  <si>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</si>
  <si>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</si>
  <si>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</si>
  <si>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</si>
  <si>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</si>
  <si>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</si>
  <si>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</si>
  <si>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</si>
  <si>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</si>
  <si>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</si>
  <si>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</si>
  <si>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</si>
  <si>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</si>
  <si>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</si>
  <si>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</si>
  <si>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</si>
  <si>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</si>
  <si>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</si>
  <si>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</si>
  <si>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</si>
  <si>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</si>
  <si>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</si>
  <si>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</si>
  <si>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</si>
  <si>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</si>
  <si>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</si>
  <si>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</si>
  <si>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</si>
  <si>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</si>
  <si>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</si>
  <si>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</si>
  <si>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</si>
  <si>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</si>
  <si>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</si>
  <si>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</si>
  <si>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</si>
  <si>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</si>
  <si>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</si>
  <si>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</si>
  <si>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</si>
  <si>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</si>
  <si>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</si>
  <si>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</si>
  <si>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</si>
  <si>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</si>
  <si>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</si>
  <si>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</si>
  <si>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</si>
  <si>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</si>
  <si>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</si>
  <si>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</si>
  <si>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</si>
  <si>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</si>
  <si>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</si>
  <si>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</si>
  <si>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</si>
  <si>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</si>
  <si>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</si>
  <si>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</si>
  <si>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</si>
  <si>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</si>
  <si>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</si>
  <si>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</si>
  <si>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</si>
  <si>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</si>
  <si>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</si>
  <si>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</si>
  <si>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</si>
  <si>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</si>
  <si>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</si>
  <si>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</si>
  <si>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</si>
  <si>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</si>
  <si>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</si>
  <si>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</si>
  <si>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</si>
  <si>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</si>
  <si>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</si>
  <si>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</si>
  <si>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</si>
  <si>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</si>
  <si>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</si>
  <si>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</si>
  <si>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</si>
  <si>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</si>
  <si>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</si>
  <si>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</si>
  <si>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</si>
  <si>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</si>
  <si>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</si>
  <si>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</si>
  <si>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</si>
  <si>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</si>
  <si>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</si>
  <si>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</si>
  <si>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</si>
  <si>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</si>
  <si>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</si>
  <si>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</si>
  <si>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</si>
  <si>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</si>
  <si>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</si>
  <si>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</si>
  <si>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</si>
  <si>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</si>
  <si>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</si>
  <si>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</si>
  <si>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</si>
  <si>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</si>
  <si>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</si>
  <si>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</si>
  <si>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</si>
  <si>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</si>
  <si>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</si>
  <si>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</si>
  <si>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</si>
  <si>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</si>
  <si>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</si>
  <si>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</si>
  <si>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</si>
  <si>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</si>
  <si>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</si>
  <si>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</si>
  <si>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</si>
  <si>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</si>
  <si>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</si>
  <si>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</si>
  <si>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</si>
  <si>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</si>
  <si>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</si>
  <si>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</si>
  <si>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</si>
  <si>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</si>
  <si>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</si>
  <si>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</si>
  <si>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</si>
  <si>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</si>
  <si>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</si>
  <si>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</si>
  <si>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</si>
  <si>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</si>
  <si>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</si>
  <si>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</si>
  <si>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</si>
  <si>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</si>
  <si>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</si>
  <si>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</si>
  <si>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</si>
  <si>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</si>
  <si>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</si>
  <si>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</si>
  <si>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</si>
  <si>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</si>
  <si>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</si>
  <si>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</si>
  <si>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</si>
  <si>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</si>
  <si>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</si>
  <si>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</si>
  <si>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</si>
  <si>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</si>
  <si>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</si>
  <si>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</si>
  <si>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</si>
  <si>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</si>
  <si>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</si>
  <si>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</si>
  <si>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</si>
  <si>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</si>
  <si>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</si>
  <si>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</si>
  <si>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</si>
  <si>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</si>
  <si>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</si>
  <si>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</si>
  <si>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</si>
  <si>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PCM-20251129-00001563</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</si>
  <si>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</si>
  <si>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</si>
  <si>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</si>
  <si>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</si>
  <si>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</si>
  <si>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</si>
  <si>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</si>
  <si>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</si>
  <si>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</si>
  <si>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</si>
  <si>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</si>
  <si>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</si>
  <si>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</si>
  <si>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</si>
  <si>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</si>
  <si>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</si>
  <si>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</si>
  <si>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</si>
  <si>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</si>
  <si>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</si>
  <si>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</si>
  <si>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</si>
  <si>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</si>
  <si>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</si>
  <si>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</si>
  <si>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</si>
  <si>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</si>
  <si>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</si>
  <si>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</si>
  <si>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</si>
  <si>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</si>
  <si>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</si>
  <si>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</si>
  <si>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</si>
  <si>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</si>
  <si>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</si>
  <si>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</si>
  <si>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</si>
  <si>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</si>
  <si>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</si>
  <si>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</si>
  <si>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</si>
  <si>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</si>
  <si>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</si>
  <si>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</si>
  <si>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</si>
  <si>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</si>
  <si>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</si>
  <si>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</si>
  <si>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</si>
  <si>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</si>
  <si>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</si>
  <si>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</si>
  <si>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</si>
  <si>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</si>
  <si>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</si>
  <si>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</si>
  <si>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</si>
  <si>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</si>
  <si>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</si>
  <si>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</si>
  <si>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</si>
  <si>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</si>
  <si>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</si>
  <si>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</si>
  <si>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</si>
  <si>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</si>
  <si>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</si>
  <si>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</si>
  <si>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</si>
  <si>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</si>
  <si>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</si>
  <si>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</si>
  <si>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</si>
  <si>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</si>
  <si>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</si>
  <si>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</si>
  <si>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</si>
  <si>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</si>
  <si>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</si>
  <si>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</si>
  <si>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</si>
  <si>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</si>
  <si>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</si>
  <si>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</si>
  <si>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</si>
  <si>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PCM-20251129-00001517</t>
  </si>
  <si>
    <t xml:space="preserve">ETA 20 min </t>
  </si>
  <si>
    <t>PCM-20251129-00000907</t>
  </si>
  <si>
    <t>site has access issue as site located in military zone</t>
  </si>
  <si>
    <t xml:space="preserve"> PCM-20250215-00000830 </t>
  </si>
  <si>
    <t>LTE site still down and  site located in aramco area access issue need special permission</t>
  </si>
  <si>
    <t>PCM-20251129-00001534</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</si>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</sst>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2" dataDxfId="171" headerRowBorderDxfId="169" tableBorderDxfId="170" totalsRowBorderDxfId="168">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7"/>
  <sheetViews>
    <sheetView tabSelected="1"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327.79731134259055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0.10689467592601432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16720</v>
      </c>
      <c r="E4" s="130" t="s">
        <v>39106</v>
      </c>
      <c r="F4" s="129">
        <v>45990.740520833337</v>
      </c>
      <c r="G4" s="128">
        <f ca="1">IFERROR(NOW()-F4,"-")</f>
        <v>5.2164351800456643E-3</v>
      </c>
      <c r="H4" s="129">
        <v>45990.734965277778</v>
      </c>
      <c r="I4" s="131" t="str">
        <f>IFERROR(VLOOKUP(D4,DB!A:F,6,0),"")</f>
        <v>SCECO</v>
      </c>
      <c r="J4" s="131" t="str">
        <f>IFERROR(VLOOKUP(D4,DB!A:G,7,0),"")</f>
        <v>Vandalized</v>
      </c>
      <c r="K4" s="127" t="s">
        <v>39112</v>
      </c>
      <c r="L4" s="126" t="str">
        <f>IFERROR(VLOOKUP(D4,DB!A:I,9,0),"")</f>
        <v>Latis</v>
      </c>
    </row>
    <row r="5" spans="1:15" s="61" customFormat="1" ht="15" customHeight="1">
      <c r="A5" s="132"/>
      <c r="B5" s="131" t="str">
        <f>IFERROR(VLOOKUP(D5,DB!A:K,11,0),"")</f>
        <v/>
      </c>
      <c r="C5" s="131"/>
      <c r="D5" s="56"/>
      <c r="E5" s="130"/>
      <c r="F5" s="129"/>
      <c r="G5" s="128">
        <f ca="1">IFERROR(NOW()-F5,"-")</f>
        <v>45990.745737268517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45990.745737268517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45990.745737268517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45990.745737268517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45990.745737268517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45990.745737268517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45990.745737268517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45990.745737268517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45990.745737268517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45990.745737268517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45990.745737268517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45990.745737268517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45990.745737268517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45990.745737268517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45990.745737268517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45990.745737268517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45990.745737268517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45990.745737268517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45990.745737268517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45990.745737268517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45990.745737268517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45990.745737268517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45990.745737268517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45990.745737268517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45990.745737268517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45990.745737268517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45990.745737268517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45990.745737268517</v>
      </c>
      <c r="H32" s="129"/>
      <c r="I32" s="131" t="str">
        <f>IFERROR(VLOOKUP(D32,DB!A:F,6,0),"")</f>
        <v/>
      </c>
      <c r="J32" s="131" t="str">
        <f>IFERROR(VLOOKUP(D32,DB!A:G,7,0),"")</f>
        <v/>
      </c>
      <c r="K32" s="127"/>
      <c r="L32" s="126" t="str">
        <f>IFERROR(VLOOKUP(D32,DB!A:I,9,0),"")</f>
        <v/>
      </c>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row r="36" spans="6:11" s="61" customFormat="1" ht="15" customHeight="1">
      <c r="F36" s="125"/>
      <c r="G36" s="124"/>
      <c r="H36" s="125"/>
      <c r="K36" s="123"/>
    </row>
    <row r="37" spans="6:11" s="61" customFormat="1" ht="15" customHeight="1">
      <c r="F37" s="125"/>
      <c r="G37" s="124"/>
      <c r="H37" s="125"/>
      <c r="K37"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165.74589930555521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6.3583182870352175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8.5934027774783317E-2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20244</v>
      </c>
      <c r="E6" s="99" t="s">
        <v>39106</v>
      </c>
      <c r="F6" s="100">
        <v>45990.719930555555</v>
      </c>
      <c r="G6" s="101">
        <f ca="1">IFERROR(NOW()-F6,"-")</f>
        <v>2.5806712961639278E-2</v>
      </c>
      <c r="H6" s="100">
        <v>45990.713680555556</v>
      </c>
      <c r="I6" s="18" t="str">
        <f>IFERROR(VLOOKUP(D6,DB!A:F,6,0),"")</f>
        <v>SCECO</v>
      </c>
      <c r="J6" s="18" t="str">
        <f>IFERROR(VLOOKUP(D6,DB!A:G,7,0),"")</f>
        <v>Vandalized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45990.745737268517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45990.745737268517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45990.745737268517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45990.745737268517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45990.745737268517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45990.745737268517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45990.745737268517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45990.745737268517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45990.745737268517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45990.745737268517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45990.745737268517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45990.745737268517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45990.745737268517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45990.745737268517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45990.745737268517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45990.745737268517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45990.745737268517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45990.745737268517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45990.745737268517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45990.745737268517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45990.745737268517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45990.745737268517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45990.745737268517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45990.745737268517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45990.745737268517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45990.745737268517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45990.745737268517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45990.745737268517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45990.745737268517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45990.745737268517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45990.745737268517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45990.745737268517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45990.745737268517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45990.745737268517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45990.745737268517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45990.745737268517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45990.745737268517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45990.745737268517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45990.745737268517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45990.745737268517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45990.745737268517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45990.745737268517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45990.745737268517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45990.745737268517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45990.745737268517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45990.745737268517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45990.745737268517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45990.745737268517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45990.745737268517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45990.745737268517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45990.745737268517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45990.745737268517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45990.745737268517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45990.745737268517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45990.745737268517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45990.745737268517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45990.745737268517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45990.745737268517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45990.745737268517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45990.745737268517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45990.745737268517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45990.745737268517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45990.745737268517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45990.745737268517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45990.745737268517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45990.745737268517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45990.745737268517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45990.745737268517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45990.745737268517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45990.745737268517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45990.745737268517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45990.745737268517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39200</v>
      </c>
      <c r="B2" s="58" t="str">
        <f>IFERROR(VLOOKUP(D2,DB!A:K,11,0),"")</f>
        <v>R3</v>
      </c>
      <c r="C2" s="18">
        <v>1</v>
      </c>
      <c r="D2" s="18" t="s">
        <v>19392</v>
      </c>
      <c r="E2" s="18" t="s">
        <v>39106</v>
      </c>
      <c r="F2" s="22">
        <v>45990.534942129627</v>
      </c>
      <c r="G2" s="21">
        <f t="shared" ref="G2:G37" ca="1" si="0">IFERROR(NOW()-F2,"-")</f>
        <v>0.21079513888980728</v>
      </c>
      <c r="H2" s="22">
        <v>45990.529930555553</v>
      </c>
      <c r="I2" s="19" t="str">
        <f>IFERROR(VLOOKUP(D2,DB!A:F,6,0),"")</f>
        <v>SCECO</v>
      </c>
      <c r="J2" s="18" t="str">
        <f>IFERROR(VLOOKUP(D2,DB!A:G,7,0),"")</f>
        <v>Dead</v>
      </c>
      <c r="K2" s="42" t="s">
        <v>39201</v>
      </c>
      <c r="L2" s="23" t="str">
        <f>IFERROR(VLOOKUP(D2,DB!A:I,9,0),"")</f>
        <v>Latis</v>
      </c>
    </row>
    <row r="3" spans="1:13" ht="15" customHeight="1">
      <c r="A3" s="19"/>
      <c r="B3" s="58" t="str">
        <f>IFERROR(VLOOKUP(D3,DB!A:K,11,0),"")</f>
        <v/>
      </c>
      <c r="C3" s="18"/>
      <c r="D3" s="58"/>
      <c r="E3" s="18"/>
      <c r="F3" s="20"/>
      <c r="G3" s="21">
        <f t="shared" ca="1" si="0"/>
        <v>45990.745737268517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45990.745737268517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45990.745737268517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45990.745737268517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45990.745737268517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45990.745737268517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45990.745737268517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45990.745737268517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45990.745737268517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45990.745737268517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45990.745737268517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45990.745737268517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45990.745737268517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45990.745737268517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45990.745737268517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45990.745737268517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45990.745737268517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45990.745737268517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45990.745737268517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45990.745737268517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45990.745737268517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45990.745737268517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45990.745737268517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45990.745737268517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45990.745737268517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45990.745737268517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45990.745737268517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45990.745737268517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45990.745737268517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45990.745737268517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45990.745737268517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45990.745737268517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45990.745737268517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45990.745737268517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45990.745737268517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45990.745737268517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45990.745737268517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45990.745737268517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45990.745737268517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45990.745737268517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45990.745737268517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45990.745737268517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45990.745737268517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45990.745737268517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45990.745737268517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45990.745737268517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45990.745737268517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45990.745737268517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45990.745737268517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45990.745737268517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45990.745737268517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45990.745737268517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45990.745737268517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45990.745737268517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45990.745737268517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45990.745737268517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45990.745737268517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45990.745737268517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45990.745737268517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45990.745737268517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45990.745737268517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45990.745737268517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45990.745737268517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45990.745737268517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45990.745737268517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45990.745737268517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45990.745737268517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45990.745737268517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45990.745737268517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45990.745737268517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45990.745737268517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45990.745737268517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45990.745737268517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45990.745737268517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45990.745737268517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45990.745737268517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45990.745737268517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45990.745737268517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45990.745737268517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45990.745737268517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45990.745737268517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45990.745737268517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45990.745737268517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45990.745737268517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45990.745737268517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45990.745737268517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45990.745737268517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45990.745737268517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45990.745737268517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45990.745737268517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45990.745737268517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45990.745737268517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45990.745737268517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45990.745737268517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45990.745737268517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45990.745737268517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45990.745737268517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45990.745737268517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45990.745737268517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45990.745737268517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45990.745737268517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45990.745737268517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45990.745737268517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45990.745737268517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45990.745737268517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45990.745737268517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45990.745737268517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45990.745737268517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45990.745737268517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45990.745737268517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45990.745737268517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45990.745737268517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45990.745737268517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45990.745737268517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45990.745737268517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45990.745737268517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45990.745737268517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45990.745737268517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45990.745737268517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45990.745737268517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45990.745737268517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45990.745737268517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45990.745737268517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45990.745737268517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45990.745737268517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45990.745737268517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45990.745737268517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45990.745737268517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45990.745737268517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45990.745737268517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45990.745737268517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45990.745737268517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45990.745737268517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45990.745737268517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45990.745737268517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45990.745737268517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45990.745737268517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45990.745737268517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45990.745737268517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45990.745737268517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45990.745737268517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45990.745737268517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45990.745737268517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45990.745737268517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45990.745737268517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45990.745737268517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45990.745737268517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45990.745737268517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45990.745737268517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45990.745737268517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45990.745737268517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45990.745737268517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45990.745737268517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45990.745737268517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45990.745737268517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45990.745737268517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45990.745737268517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45990.745737268517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45990.745737268517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45990.745737268517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45990.745737268517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45990.745737268517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45990.745737268517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45990.745737268517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45990.745737268517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45990.745737268517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45990.745737268517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45990.745737268517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45990.745737268517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45990.745737268517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45990.745737268517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45990.745737268517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45990.745737268517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45990.745737268517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45990.745737268517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45990.745737268517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45990.745737268517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45990.745737268517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45990.745737268517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45990.745737268517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45990.745737268517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45990.745737268517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45990.745737268517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45990.745737268517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45990.745737268517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45990.745737268517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45990.745737268517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45990.745737268517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45990.745737268517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45990.745737268517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45990.745737268517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45990.745737268517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45990.745737268517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45990.745737268517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45990.745737268517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45990.745737268517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45990.745737268517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45990.745737268517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45990.745737268517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45990.745737268517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45990.745737268517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45990.745737268517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45990.745737268517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45990.745737268517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45990.745737268517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45990.745737268517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45990.745737268517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45990.745737268517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45990.745737268517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45990.745737268517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45990.745737268517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45990.745737268517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45990.745737268517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45990.745737268517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45990.745737268517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45990.745737268517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45990.745737268517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45990.745737268517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45990.745737268517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45990.745737268517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45990.745737268517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45990.745737268517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45990.745737268517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45990.745737268517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45990.745737268517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45990.745737268517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45990.745737268517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45990.745737268517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45990.745737268517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45990.745737268517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45990.745737268517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45990.745737268517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45990.745737268517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45990.745737268517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45990.745737268517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45990.745737268517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45990.745737268517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45990.745737268517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45990.745737268517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45990.745737268517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45990.745737268517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45990.745737268517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45990.745737268517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45990.745737268517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45990.745737268517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45990.745737268517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45990.745737268517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45990.745737268517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45990.745737268517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45990.745737268517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45990.745737268517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45990.745737268517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45990.745737268517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45990.745737268517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45990.745737268517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45990.745737268517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45990.745737268517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45990.745737268517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45990.745737268517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45990.745737268517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45990.745737268517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45990.745737268517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45990.745737268517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45990.745737268517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45990.745737268517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45990.745737268517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45990.745737268517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45990.745737268517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45990.745737268517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45990.745737268517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45990.745737268517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45990.745737268517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45990.745737268517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45990.745737268517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45990.745737268517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45990.745737268517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45990.745737268517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45990.745737268517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45990.745737268517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45990.745737268517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45990.745737268517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45990.745737268517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45990.745737268517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45990.745737268517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45990.745737268517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45990.745737268517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45990.745737268517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45990.745737268517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45990.745737268517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45990.745737268517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45990.745737268517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45990.745737268517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45990.745737268517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45990.745737268517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45990.745737268517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45990.745737268517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45990.745737268517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45990.745737268517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45990.745737268517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45990.745737268517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45990.745737268517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45990.745737268517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45990.745737268517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45990.745737268517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45990.745737268517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45990.745737268517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45990.745737268517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45990.745737268517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45990.745737268517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45990.745737268517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45990.745737268517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45990.745737268517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45990.745737268517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45990.745737268517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45990.745737268517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45990.745737268517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45990.745737268517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45990.745737268517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45990.745737268517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45990.745737268517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45990.745737268517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45990.745737268517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45990.745737268517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45990.745737268517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45990.745737268517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45990.745737268517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45990.745737268517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45990.745737268517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45990.745737268517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45990.745737268517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45990.745737268517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45990.745737268517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45990.745737268517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45990.745737268517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45990.745737268517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45990.745737268517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45990.745737268517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45990.745737268517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45990.745737268517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45990.745737268517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45990.745737268517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45990.745737268517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45990.745737268517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45990.745737268517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45990.745737268517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45990.745737268517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45990.745737268517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45990.745737268517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45990.745737268517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45990.745737268517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45990.745737268517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45990.745737268517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45990.745737268517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45990.745737268517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45990.745737268517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45990.745737268517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45990.745737268517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45990.745737268517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45990.745737268517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45990.745737268517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45990.745737268517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45990.745737268517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45990.745737268517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45990.745737268517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45990.745737268517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45990.745737268517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45990.745737268517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45990.745737268517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45990.745737268517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45990.745737268517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45990.745737268517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45990.745737268517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45990.745737268517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45990.745737268517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45990.745737268517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45990.745737268517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45990.745737268517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45990.745737268517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45990.745737268517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45990.745737268517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45990.745737268517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45990.745737268517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45990.745737268517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45990.745737268517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45990.745737268517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45990.745737268517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45990.745737268517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45990.745737268517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45990.745737268517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45990.745737268517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45990.745737268517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45990.745737268517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45990.745737268517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45990.745737268517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45990.745737268517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45990.745737268517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45990.745737268517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45990.745737268517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45990.745737268517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45990.745737268517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45990.745737268517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45990.745737268517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45990.745737268517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45990.745737268517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45990.745737268517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45990.745737268517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45990.745737268517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45990.745737268517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45990.745737268517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45990.745737268517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45990.745737268517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45990.745737268517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45990.745737268517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45990.745737268517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45990.745737268517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45990.745737268517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45990.745737268517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45990.745737268517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45990.745737268517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45990.745737268517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45990.745737268517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45990.745737268517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45990.745737268517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45990.745737268517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45990.745737268517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45990.745737268517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45990.745737268517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45990.745737268517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45990.745737268517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45990.745737268517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45990.745737268517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45990.745737268517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45990.745737268517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45990.745737268517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45990.745737268517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45990.745737268517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45990.745737268517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45990.745737268517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45990.745737268517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45990.745737268517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45990.745737268517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45990.745737268517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45990.745737268517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45990.745737268517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45990.745737268517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45990.745737268517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45990.745737268517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45990.745737268517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45990.745737268517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45990.745737268517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45990.745737268517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45990.745737268517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45990.745737268517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45990.745737268517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45990.745737268517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45990.745737268517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45990.745737268517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45990.745737268517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45990.745737268517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45990.745737268517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45990.745737268517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45990.745737268517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45990.745737268517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45990.745737268517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45990.745737268517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45990.745737268517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45990.745737268517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45990.745737268517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45990.745737268517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45990.745737268517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45990.745737268517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45990.745737268517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45990.745737268517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45990.745737268517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45990.745737268517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45990.745737268517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45990.745737268517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45990.745737268517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45990.745737268517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45990.745737268517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45990.745737268517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45990.745737268517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45990.745737268517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45990.745737268517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45990.745737268517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45990.745737268517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45990.745737268517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45990.745737268517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45990.745737268517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45990.745737268517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45990.745737268517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45990.745737268517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45990.745737268517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45990.745737268517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45990.745737268517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45990.745737268517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45990.745737268517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45990.745737268517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45990.745737268517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45990.745737268517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45990.745737268517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45990.745737268517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45990.745737268517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45990.745737268517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45990.745737268517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45990.745737268517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45990.745737268517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45990.745737268517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45990.745737268517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45990.745737268517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45990.745737268517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45990.745737268517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45990.745737268517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45990.745737268517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45990.745737268517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45990.745737268517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45990.745737268517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45990.745737268517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45990.745737268517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45990.745737268517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45990.745737268517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45990.745737268517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45990.745737268517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45990.745737268517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45990.745737268517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45990.745737268517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45990.745737268517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45990.745737268517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45990.745737268517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45990.745737268517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45990.745737268517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45990.745737268517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45990.745737268517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45990.745737268517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45990.745737268517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45990.745737268517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45990.745737268517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45990.745737268517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45990.745737268517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45990.745737268517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45990.745737268517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45990.745737268517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45990.745737268517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45990.745737268517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45990.745737268517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45990.745737268517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45990.745737268517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45990.745737268517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45990.745737268517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45990.745737268517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45990.745737268517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45990.745737268517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45990.745737268517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45990.745737268517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45990.745737268517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45990.745737268517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45990.745737268517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45990.745737268517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45990.745737268517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45990.745737268517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45990.745737268517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45990.745737268517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45990.745737268517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45990.745737268517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45990.745737268517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45990.745737268517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45990.745737268517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45990.745737268517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45990.745737268517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45990.745737268517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45990.745737268517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45990.745737268517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45990.745737268517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45990.745737268517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45990.745737268517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45990.745737268517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45990.745737268517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45990.745737268517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45990.745737268517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45990.745737268517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45990.745737268517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45990.745737268517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45990.745737268517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45990.745737268517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45990.745737268517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45990.745737268517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45990.745737268517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45990.745737268517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45990.745737268517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45990.745737268517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45990.745737268517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45990.745737268517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45990.745737268517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45990.745737268517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45990.745737268517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45990.745737268517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45990.745737268517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45990.745737268517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45990.745737268517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45990.745737268517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45990.745737268517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45990.745737268517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45990.745737268517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45990.745737268517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45990.745737268517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45990.745737268517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45990.745737268517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45990.745737268517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45990.745737268517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45990.745737268517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45990.745737268517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45990.745737268517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45990.745737268517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45990.745737268517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45990.745737268517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45990.745737268517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45990.745737268517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45990.745737268517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45990.745737268517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45990.745737268517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45990.745737268517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45990.745737268517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45990.745737268517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45990.745737268517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45990.745737268517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45990.745737268517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45990.745737268517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45990.745737268517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45990.745737268517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45990.745737268517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45990.745737268517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45990.745737268517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45990.745737268517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45990.745737268517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45990.745737268517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45990.745737268517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45990.745737268517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45990.745737268517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45990.745737268517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45990.745737268517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45990.745737268517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45990.745737268517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45990.745737268517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45990.745737268517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45990.745737268517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45990.745737268517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45990.745737268517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45990.745737268517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45990.745737268517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45990.745737268517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45990.745737268517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45990.745737268517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45990.745737268517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45990.745737268517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45990.745737268517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45990.745737268517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45990.745737268517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45990.745737268517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45990.745737268517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45990.745737268517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45990.745737268517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45990.745737268517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45990.745737268517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45990.745737268517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45990.745737268517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45990.745737268517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45990.745737268517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45990.745737268517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45990.745737268517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45990.745737268517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45990.745737268517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45990.745737268517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45990.745737268517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45990.745737268517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45990.745737268517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45990.745737268517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45990.745737268517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45990.745737268517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45990.745737268517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45990.745737268517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45990.745737268517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45990.745737268517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45990.745737268517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45990.745737268517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45990.745737268517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45990.745737268517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45990.745737268517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45990.745737268517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45990.745737268517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45990.745737268517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45990.745737268517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45990.745737268517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45990.745737268517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45990.745737268517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45990.745737268517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45990.745737268517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45990.745737268517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45990.745737268517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45990.745737268517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45990.745737268517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45990.745737268517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45990.745737268517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45990.745737268517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45990.745737268517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45990.745737268517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45990.745737268517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45990.745737268517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45990.745737268517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45990.745737268517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45990.745737268517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45990.745737268517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45990.745737268517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45990.745737268517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45990.745737268517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45990.745737268517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45990.745737268517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45990.745737268517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45990.745737268517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45990.745737268517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45990.745737268517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45990.745737268517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45990.745737268517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45990.745737268517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45990.745737268517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45990.745737268517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45990.745737268517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45990.745737268517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45990.745737268517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45990.745737268517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45990.745737268517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45990.745737268517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45990.745737268517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45990.745737268517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45990.745737268517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45990.745737268517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45990.745737268517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45990.745737268517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45990.745737268517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45990.745737268517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45990.745737268517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45990.745737268517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45990.745737268517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45990.745737268517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45990.745737268517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45990.745737268517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45990.745737268517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45990.745737268517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45990.745737268517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45990.745737268517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45990.745737268517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45990.745737268517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45990.745737268517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45990.745737268517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45990.745737268517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45990.745737268517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45990.745737268517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45990.745737268517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45990.745737268517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45990.745737268517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45990.745737268517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45990.745737268517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45990.745737268517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45990.745737268517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45990.745737268517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45990.745737268517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45990.745737268517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45990.745737268517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45990.745737268517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45990.745737268517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45990.745737268517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45990.745737268517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45990.745737268517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45990.745737268517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45990.745737268517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45990.745737268517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45990.745737268517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45990.745737268517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45990.745737268517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45990.745737268517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45990.745737268517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45990.745737268517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45990.745737268517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45990.745737268517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45990.745737268517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45990.745737268517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45990.745737268517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45990.745737268517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45990.745737268517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45990.745737268517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45990.745737268517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45990.745737268517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45990.745737268517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45990.745737268517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45990.745737268517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45990.745737268517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45990.745737268517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45990.745737268517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45990.745737268517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45990.745737268517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45990.745737268517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45990.745737268517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45990.745737268517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45990.745737268517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45990.745737268517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45990.745737268517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45990.745737268517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45990.745737268517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45990.745737268517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45990.745737268517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45990.745737268517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45990.745737268517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45990.745737268517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45990.745737268517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45990.745737268517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45990.745737268517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45990.745737268517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45990.745737268517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45990.745737268517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45990.745737268517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45990.745737268517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45990.745737268517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45990.745737268517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45990.745737268517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45990.745737268517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45990.745737268517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45990.745737268517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45990.745737268517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45990.745737268517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45990.745737268517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45990.745737268517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45990.745737268517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45990.745737268517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45990.745737268517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45990.745737268517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45990.745737268517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45990.745737268517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45990.745737268517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45990.745737268517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45990.745737268517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45990.745737268517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45990.745737268517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45990.745737268517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45990.745737268517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45990.745737268517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45990.745737268517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45990.745737268517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45990.745737268517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45990.745737268517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45990.745737268517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45990.745737268517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45990.745737268517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45990.745737268517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45990.745737268517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45990.745737268517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45990.745737268517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45990.745737268517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45990.745737268517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45990.745737268517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45990.745737268517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45990.745737268517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45990.745737268517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45990.745737268517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45990.745737268517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45990.745737268517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45990.745737268517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45990.745737268517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45990.745737268517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45990.745737268517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45990.745737268517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45990.745737268517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45990.745737268517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45990.745737268517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45990.745737268517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45990.745737268517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45990.745737268517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45990.745737268517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45990.745737268517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45990.745737268517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45990.745737268517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45990.745737268517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45990.745737268517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45990.745737268517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45990.745737268517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45990.745737268517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45990.745737268517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45990.745737268517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45990.745737268517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45990.745737268517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45990.745737268517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45990.745737268517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45990.745737268517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45990.745737268517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45990.745737268517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45990.745737268517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45990.745737268517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45990.745737268517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45990.745737268517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45990.745737268517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45990.745737268517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45990.745737268517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45990.745737268517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45990.745737268517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45990.745737268517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45990.745737268517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45990.745737268517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45990.745737268517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45990.745737268517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45990.745737268517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45990.745737268517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45990.745737268517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45990.745737268517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45990.745737268517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45990.745737268517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45990.745737268517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45990.745737268517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45990.745737268517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45990.745737268517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45990.745737268517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45990.745737268517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45990.745737268517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45990.745737268517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45990.745737268517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45990.745737268517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45990.745737268517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45990.745737268517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45990.745737268517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45990.745737268517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45990.745737268517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45990.745737268517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45990.745737268517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45990.745737268517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45990.745737268517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45990.745737268517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45990.745737268517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45990.745737268517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45990.745737268517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45990.745737268517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45990.745737268517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45990.745737268517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45990.745737268517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45990.745737268517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45990.745737268517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45990.745737268517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45990.745737268517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45990.745737268517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45990.745737268517</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287.26501967592048</v>
      </c>
      <c r="H2" s="92">
        <v>45703.474768518521</v>
      </c>
      <c r="I2" s="92" t="str">
        <f>IFERROR(VLOOKUP(D2,DB!A:F,6,0),"")</f>
        <v>SCECO</v>
      </c>
      <c r="J2" s="92" t="str">
        <f>IFERROR(VLOOKUP(D2,DB!A:G,7,0),"")</f>
        <v>Dead</v>
      </c>
      <c r="K2" s="94" t="s">
        <v>39203</v>
      </c>
      <c r="L2" s="88" t="str">
        <f>IFERROR(VLOOKUP(D2,DB!A:I,9,0),"")</f>
        <v>Latis</v>
      </c>
    </row>
    <row r="3" spans="1:16" ht="15" customHeight="1">
      <c r="A3" s="110" t="s">
        <v>39204</v>
      </c>
      <c r="B3" s="110" t="str">
        <f>IFERROR(VLOOKUP(D3,DB!A:K,11,0),"")</f>
        <v>R4</v>
      </c>
      <c r="C3" s="90">
        <v>3</v>
      </c>
      <c r="D3" s="88" t="s">
        <v>31991</v>
      </c>
      <c r="E3" s="91" t="s">
        <v>39109</v>
      </c>
      <c r="F3" s="92">
        <v>45990.727048611108</v>
      </c>
      <c r="G3" s="93">
        <f t="shared" ref="G3:G47" ca="1" si="0">IFERROR(NOW()-F3,"")</f>
        <v>1.8688657408347353E-2</v>
      </c>
      <c r="H3" s="92">
        <v>45990.719409722224</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45990.745737268517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45990.745737268517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45990.745737268517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45990.745737268517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45990.745737268517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45990.745737268517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45990.745737268517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45990.745737268517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45990.745737268517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45990.745737268517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45990.745737268517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45990.745737268517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45990.745737268517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45990.745737268517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45990.745737268517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45990.745737268517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45990.745737268517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45990.745737268517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45990.745737268517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45990.745737268517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45990.745737268517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45990.745737268517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45990.745737268517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45990.745737268517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45990.745737268517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45990.745737268517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45990.745737268517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45990.745737268517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45990.745737268517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45990.745737268517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45990.745737268517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45990.745737268517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45990.745737268517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45990.745737268517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45990.745737268517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45990.745737268517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45990.745737268517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45990.745737268517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45990.745737268517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45990.745737268517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45990.745737268517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45990.745737268517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45990.745737268517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45990.745737268517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45990.745737268517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45990.745737268517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45990.745737268517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45990.745737268517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45990.745737268517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45990.745737268517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45990.745737268517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45990.745737268517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45990.745737268517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45990.745737268517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45990.745737268517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45990.745737268517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45990.745737268517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45990.745737268517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45990.745737268517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45990.745737268517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45990.745737268517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45990.745737268517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45990.745737268517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45990.745737268517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45990.745737268517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45990.745737268517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45990.745737268517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45990.745737268517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45990.745737268517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45990.745737268517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45990.745737268517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45990.745737268517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45990.745737268517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45990.745737268517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45990.745737268517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45990.745737268517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45990.745737268517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45990.745737268517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45990.745737268517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45990.745737268517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45990.745737268517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45990.745737268517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45990.745737268517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45990.745737268517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45990.745737268517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45990.745737268517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45990.745737268517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45990.745737268517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45990.745737268517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45990.745737268517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45990.745737268517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45990.745737268517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45990.745737268517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45990.745737268517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45990.745737268517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45990.745737268517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45990.745737268517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45990.745737268517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45990.745737268517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45990.745737268517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45990.745737268517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45990.745737268517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45990.745737268517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45990.745737268517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45990.745737268517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45990.745737268517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45990.745737268517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45990.745737268517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45990.745737268517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45990.745737268517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45990.745737268517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45990.745737268517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45990.745737268517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45990.745737268517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45990.745737268517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45990.745737268517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45990.745737268517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45990.745737268517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45990.745737268517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45990.745737268517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45990.745737268517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45990.745737268517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45990.745737268517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45990.745737268517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45990.745737268517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45990.745737268517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45990.745737268517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45990.745737268517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45990.745737268517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45990.745737268517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45990.745737268517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45990.745737268517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45990.745737268517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45990.745737268517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45990.745737268517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45990.745737268517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45990.745737268517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45990.745737268517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45990.745737268517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45990.745737268517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45990.745737268517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45990.745737268517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45990.745737268517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45990.745737268517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45990.745737268517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45990.745737268517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45990.745737268517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45990.745737268517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45990.745737268517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45990.745737268517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45990.745737268517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45990.745737268517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45990.745737268517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45990.745737268517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45990.745737268517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45990.745737268517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45990.745737268517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45990.745737268517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45990.745737268517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45990.745737268517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45990.745737268517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45990.745737268517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45990.745737268517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45990.745737268517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45990.745737268517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45990.745737268517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45990.745737268517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45990.745737268517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45990.745737268517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45990.745737268517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45990.745737268517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45990.745737268517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45990.745737268517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45990.745737268517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45990.745737268517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45990.745737268517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45990.745737268517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45990.745737268517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45990.745737268517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45990.745737268517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45990.745737268517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45990.745737268517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45990.745737268517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45990.745737268517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45990.745737268517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45990.745737268517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45990.745737268517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45990.745737268517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45990.745737268517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45990.745737268517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45990.745737268517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45990.745737268517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45990.745737268517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45990.745737268517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45990.745737268517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45990.745737268517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45990.745737268517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45990.745737268517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45990.745737268517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45990.745737268517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45990.745737268517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45990.745737268517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45990.745737268517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45990.745737268517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45990.745737268517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45990.745737268517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45990.745737268517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45990.745737268517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45990.745737268517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45990.745737268517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45990.745737268517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45990.745737268517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45990.745737268517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45990.745737268517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45990.745737268517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45990.745737268517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45990.745737268517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45990.745737268517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45990.745737268517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45990.745737268517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45990.745737268517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45990.745737268517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45990.745737268517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45990.745737268517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45990.745737268517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45990.745737268517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45990.745737268517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45990.745737268517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45990.745737268517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45990.745737268517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45990.745737268517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45990.745737268517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45990.745737268517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45990.745737268517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45990.745737268517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45990.745737268517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45990.745737268517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45990.745737268517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45990.745737268517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45990.745737268517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45990.745737268517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45990.745737268517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45990.745737268517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45990.745737268517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45990.745737268517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45990.745737268517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45990.745737268517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45990.745737268517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45990.745737268517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45990.745737268517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45990.745737268517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45990.745737268517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45990.745737268517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45990.745737268517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45990.745737268517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45990.745737268517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45990.745737268517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45990.745737268517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45990.745737268517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45990.745737268517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45990.745737268517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45990.745737268517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45990.745737268517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45990.745737268517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45990.745737268517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45990.745737268517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45990.745737268517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45990.745737268517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45990.745737268517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45990.745737268517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45990.745737268517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45990.745737268517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45990.745737268517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45990.745737268517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45990.745737268517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45990.745737268517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45990.745737268517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45990.745737268517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45990.745737268517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45990.745737268517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45990.745737268517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45990.745737268517</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E8" sqref="E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98.913677083328366</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64.556859953700041</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42.084626157404273</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9.3724386574031087</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0.79382754629477859</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0.22748495369887678</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45990.745737268517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45990.745737268517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45990.745737268517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45990.745737268517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45990.745737268517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45990.745737268517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45990.745737268517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45990.745737268517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45990.745737268517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45990.745737268517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45990.745737268517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45990.745737268517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45990.745737268517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45990.745737268517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45990.745737268517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45990.745737268517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45990.745737268517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45990.745737268517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45990.745737268517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45990.745737268517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45990.745737268517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45990.745737268517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45990.745737268517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45990.745737268517</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45990.745737268517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45990.745737268517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45990.745737268517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45990.745737268517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45990.745737268517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45990.745737268517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45990.745737268517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45990.745737268517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45990.745737268517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45990.745737268517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45990.745737268517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45990.745737268517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45990.745737268517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45990.745737268517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45990.745737268517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45990.745737268517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45990.745737268517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45990.745737268517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45990.745737268517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45990.745737268517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45990.745737268517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45990.745737268517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45990.745737268517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45990.745737268517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45990.745737268517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45990.745737268517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45990.745737268517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45990.745737268517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45990.745737268517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45990.745737268517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45990.745737268517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45990.745737268517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45990.745737268517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45990.745737268517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45990.745737268517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45990.745737268517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45990.745737268517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45990.745737268517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45990.745737268517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45990.745737268517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45990.745737268517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45990.745737268517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45990.745737268517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45990.745737268517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45990.745737268517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45990.745737268517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45990.745737268517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45990.745737268517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45990.745737268517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45990.745737268517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45990.745737268517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45990.745737268517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45990.745737268517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45990.745737268517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45990.745737268517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45990.745737268517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45990.745737268517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45990.745737268517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45990.745737268517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45990.745737268517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45990.745737268517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45990.745737268517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45990.745737268517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45990.745737268517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45990.745737268517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45990.745737268517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45990.745737268517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45990.745737268517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45990.745737268517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45990.745737268517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45990.745737268517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45990.745737268517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45990.745737268517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45990.745737268517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45990.745737268517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45990.745737268517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45990.745737268517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45990.745737268517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45990.745737268517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45990.745737268517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45990.745737268517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45990.745737268517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45990.745737268517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45990.745737268517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45990.745737268517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45990.745737268517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45990.745737268517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45990.745737268517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45990.745737268517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45990.745737268517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45990.745737268517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45990.745737268517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45990.745737268517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45990.745737268517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45990.745737268517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45990.745737268517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45990.745737268517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45990.745737268517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45990.745737268517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45990.745737268517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45990.745737268517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45990.745737268517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45990.745737268517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45990.745737268517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45990.745737268517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45990.745737268517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45990.745737268517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45990.745737268517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45990.745737268517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45990.745737268517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45990.745737268517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45990.745737268517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45990.745737268517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45990.745737268517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45990.745737268517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45990.745737268517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45990.745737268517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45990.745737268517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45990.745737268517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45990.745737268517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45990.745737268517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45990.745737268517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45990.745737268517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45990.745737268517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45990.745737268517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45990.745737268517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45990.745737268517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45990.745737268517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45990.745737268517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45990.745737268517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45990.745737268517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45990.745737268517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45990.745737268517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45990.745737268517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45990.745737268517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45990.745737268517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45990.745737268517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45990.745737268517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45990.745737268517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45990.745737268517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45990.745737268517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45990.745737268517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45990.745737268517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45990.745737268517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45990.745737268517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45990.745737268517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45990.745737268517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45990.745737268517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45990.745737268517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45990.745737268517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45990.745737268517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45990.745737268517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45990.745737268517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45990.745737268517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45990.745737268517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45990.745737268517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45990.745737268517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45990.745737268517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45990.745737268517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45990.745737268517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45990.745737268517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45990.745737268517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45990.745737268517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45990.745737268517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45990.745737268517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45990.745737268517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45990.745737268517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45990.745737268517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45990.745737268517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45990.745737268517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45990.745737268517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45990.745737268517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45990.745737268517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45990.745737268517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45990.745737268517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45990.745737268517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45990.745737268517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45990.745737268517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45990.745737268517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45990.745737268517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45990.745737268517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45990.745737268517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45990.745737268517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45990.745737268517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45990.745737268517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45990.745737268517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45990.745737268517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45990.745737268517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45990.745737268517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45990.745737268517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45990.745737268517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45990.745737268517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45990.745737268517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45990.745737268517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45990.745737268517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45990.745737268517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45990.745737268517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45990.745737268517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45990.745737268517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45990.745737268517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45990.745737268517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45990.745737268517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45990.745737268517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45990.745737268517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45990.745737268517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45990.745737268517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45990.745737268517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45990.745737268517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45990.745737268517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45990.745737268517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45990.745737268517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45990.745737268517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45990.745737268517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45990.745737268517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45990.745737268517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45990.745737268517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45990.745737268517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45990.745737268517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45990.745737268517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45990.745737268517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45990.745737268517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45990.745737268517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45990.745737268517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45990.745737268517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45990.745737268517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45990.745737268517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45990.745737268517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45990.745737268517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45990.745737268517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45990.745737268517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45990.745737268517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45990.745737268517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45990.745737268517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45990.745737268517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45990.745737268517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45990.745737268517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45990.745737268517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45990.745737268517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45990.745737268517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45990.745737268517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45990.745737268517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45990.745737268517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45990.745737268517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45990.745737268517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45990.745737268517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45990.745737268517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45990.745737268517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45990.745737268517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45990.745737268517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45990.745737268517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45990.745737268517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45990.745737268517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45990.745737268517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45990.745737268517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45990.745737268517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45990.745737268517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45990.745737268517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45990.745737268517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45990.745737268517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45990.745737268517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45990.745737268517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45990.745737268517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45990.745737268517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45990.745737268517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45990.745737268517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45990.745737268517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45990.745737268517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45990.745737268517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45990.745737268517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45990.745737268517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45990.745737268517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45990.745737268517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45990.745737268517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45990.745737268517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45990.745737268517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45990.745737268517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45990.745737268517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45990.745737268517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45990.745737268517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45990.745737268517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45990.745737268517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45990.745737268517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45990.745737268517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45990.745737268517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45990.745737268517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45990.745737268517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45990.745737268517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45990.745737268517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45990.745737268517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45990.745737268517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45990.745737268517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45990.745737268517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45990.745737268517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45990.745737268517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45990.745737268517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45990.745737268517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45990.745737268517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45990.745737268517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45990.745737268517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45990.745737268517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45990.745737268517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45990.745737268517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45990.745737268517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45990.745737268517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45990.745737268517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45990.745737268517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45990.745737268517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45990.745737268517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45990.745737268517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45990.745737268517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45990.745737268517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45990.745737268517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45990.745737268517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45990.745737268517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45990.745737268517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45990.745737268517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45990.745737268517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45990.745737268517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45990.745737268517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45990.745737268517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45990.745737268517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45990.745737268517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45990.745737268517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45990.745737268517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45990.745737268517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45990.745737268517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45990.745737268517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45990.745737268517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45990.745737268517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45990.745737268517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45990.745737268517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45990.745737268517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45990.745737268517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45990.745737268517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45990.745737268517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45990.745737268517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45990.745737268517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45990.745737268517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45990.745737268517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45990.745737268517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45990.745737268517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45990.745737268517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45990.745737268517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45990.745737268517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45990.745737268517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45990.745737268517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45990.745737268517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45990.745737268517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45990.745737268517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45990.745737268517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45990.745737268517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45990.745737268517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45990.745737268517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45990.745737268517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45990.745737268517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45990.745737268517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45990.745737268517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45990.745737268517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45990.745737268517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45990.745737268517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45990.745737268517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45990.745737268517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45990.745737268517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45990.745737268517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45990.745737268517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45990.745737268517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45990.745737268517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45990.745737268517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45990.745737268517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45990.745737268517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45990.745737268517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45990.745737268517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45990.745737268517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45990.745737268517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45990.745737268517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45990.745737268517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45990.745737268517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45990.745737268517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45990.745737268517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45990.745737268517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45990.745737268517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45990.745737268517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45990.745737268517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45990.745737268517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45990.745737268517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45990.745737268517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45990.745737268517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45990.745737268517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45990.745737268517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45990.745737268517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45990.745737268517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45990.745737268517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45990.745737268517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45990.745737268517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45990.745737268517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45990.745737268517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45990.745737268517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45990.745737268517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45990.745737268517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45990.745737268517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45990.745737268517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45990.745737268517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45990.745737268517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45990.745737268517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45990.745737268517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45990.745737268517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45990.745737268517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45990.745737268517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45990.745737268517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45990.745737268517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45990.745737268517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45990.745737268517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45990.745737268517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45990.745737268517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45990.745737268517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45990.745737268517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45990.745737268517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45990.745737268517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45990.745737268517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45990.745737268517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45990.745737268517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45990.745737268517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45990.745737268517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45990.745737268517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45990.745737268517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45990.745737268517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45990.745737268517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45990.745737268517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45990.745737268517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45990.745737268517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45990.745737268517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45990.745737268517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45990.745737268517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45990.745737268517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45990.745737268517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45990.745737268517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45990.745737268517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45990.745737268517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45990.745737268517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45990.745737268517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45990.745737268517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45990.745737268517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45990.745737268517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45990.745737268517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45990.745737268517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45990.745737268517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45990.745737268517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45990.745737268517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45990.745737268517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45990.745737268517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45990.745737268517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45990.745737268517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45990.745737268517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45990.745737268517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45990.745737268517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45990.745737268517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45990.745737268517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45990.745737268517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45990.745737268517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45990.745737268517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45990.745737268517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45990.745737268517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45990.745737268517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45990.745737268517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45990.745737268517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45990.745737268517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45990.745737268517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45990.745737268517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45990.745737268517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45990.745737268517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45990.745737268517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45990.745737268517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45990.745737268517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45990.745737268517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45990.745737268517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45990.745737268517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45990.745737268517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45990.745737268517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45990.745737268517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45990.745737268517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45990.745737268517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45990.745737268517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45990.745737268517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45990.745737268517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45990.745737268517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45990.745737268517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45990.745737268517</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45990.745737268517</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2025-11-29T14:55:02Z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