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07" documentId="13_ncr:1_{F6CB121F-512D-4AA6-A0C1-0FB36C537598}" xr6:coauthVersionLast="47" xr6:coauthVersionMax="47" xr10:uidLastSave="{437AC48B-D7A8-4495-8308-05BE6380530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<sst xmlns="http://schemas.openxmlformats.org/spreadsheetml/2006/main" count="180293" uniqueCount="39130">
  <si>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</si>
  <si>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</si>
  <si>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</si>
  <si>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</si>
  <si>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</si>
  <si>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</si>
  <si>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</si>
  <si>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</si>
  <si>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</si>
  <si>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</si>
  <si>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</si>
  <si>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</si>
  <si>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</si>
  <si>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</si>
  <si>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</si>
  <si>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</si>
  <si>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</si>
  <si>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</si>
  <si>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</si>
  <si>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</si>
  <si>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</si>
  <si>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</si>
  <si>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</si>
  <si>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</si>
  <si>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</si>
  <si>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</si>
  <si>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</si>
  <si>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</si>
  <si>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</si>
  <si>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</si>
  <si>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</si>
  <si>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</si>
  <si>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</si>
  <si>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</si>
  <si>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</si>
  <si>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</si>
  <si>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</si>
  <si>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</si>
  <si>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</si>
  <si>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</si>
  <si>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</si>
  <si>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</si>
  <si>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</si>
  <si>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</si>
  <si>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</si>
  <si>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</si>
  <si>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</si>
  <si>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</si>
  <si>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</si>
  <si>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</si>
  <si>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</si>
  <si>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</si>
  <si>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</si>
  <si>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</si>
  <si>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</si>
  <si>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</si>
  <si>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</si>
  <si>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</si>
  <si>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</si>
  <si>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</si>
  <si>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</si>
  <si>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</si>
  <si>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</si>
  <si>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</si>
  <si>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</si>
  <si>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</si>
  <si>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</si>
  <si>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</si>
  <si>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</si>
  <si>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</si>
  <si>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</si>
  <si>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</si>
  <si>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</si>
  <si>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</si>
  <si>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</si>
  <si>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</si>
  <si>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</si>
  <si>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</si>
  <si>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</si>
  <si>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</si>
  <si>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</si>
  <si>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</si>
  <si>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</si>
  <si>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</si>
  <si>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</si>
  <si>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</si>
  <si>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</si>
  <si>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</si>
  <si>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</si>
  <si>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</si>
  <si>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</si>
  <si>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</si>
  <si>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</si>
  <si>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</si>
  <si>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</si>
  <si>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</si>
  <si>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</si>
  <si>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</si>
  <si>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</si>
  <si>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</si>
  <si>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</si>
  <si>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</si>
  <si>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</si>
  <si>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</si>
  <si>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</si>
  <si>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</si>
  <si>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</si>
  <si>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</si>
  <si>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</si>
  <si>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</si>
  <si>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</si>
  <si>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</si>
  <si>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</si>
  <si>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</si>
  <si>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</si>
  <si>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</si>
  <si>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</si>
  <si>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</si>
  <si>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</si>
  <si>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</si>
  <si>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</si>
  <si>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</si>
  <si>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</si>
  <si>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</si>
  <si>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</si>
  <si>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</si>
  <si>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</si>
  <si>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</si>
  <si>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</si>
  <si>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</si>
  <si>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</si>
  <si>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</si>
  <si>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</si>
  <si>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</si>
  <si>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</si>
  <si>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</si>
  <si>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</si>
  <si>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</si>
  <si>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</si>
  <si>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</si>
  <si>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</si>
  <si>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</si>
  <si>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</si>
  <si>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</si>
  <si>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</si>
  <si>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</si>
  <si>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</si>
  <si>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</si>
  <si>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</si>
  <si>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</si>
  <si>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</si>
  <si>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</si>
  <si>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</si>
  <si>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</si>
  <si>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</si>
  <si>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</si>
  <si>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</si>
  <si>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</si>
  <si>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</si>
  <si>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</si>
  <si>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</si>
  <si>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</si>
  <si>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</si>
  <si>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</si>
  <si>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</si>
  <si>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</si>
  <si>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</si>
  <si>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</si>
  <si>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</si>
  <si>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</si>
  <si>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</si>
  <si>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</si>
  <si>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</si>
  <si>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</si>
  <si>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</si>
  <si>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</si>
  <si>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</si>
  <si>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</si>
  <si>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</si>
  <si>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</si>
  <si>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</si>
  <si>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</si>
  <si>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</si>
  <si>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</si>
  <si>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</si>
  <si>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</si>
  <si>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</si>
  <si>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</si>
  <si>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</si>
  <si>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</si>
  <si>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</si>
  <si>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</si>
  <si>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</si>
  <si>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</si>
  <si>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</si>
  <si>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</si>
  <si>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</si>
  <si>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</si>
  <si>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</si>
  <si>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</si>
  <si>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</si>
  <si>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</si>
  <si>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</si>
  <si>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</si>
  <si>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</si>
  <si>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</si>
  <si>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</si>
  <si>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</si>
  <si>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</si>
  <si>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</si>
  <si>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</si>
  <si>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</si>
  <si>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</si>
  <si>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</si>
  <si>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</si>
  <si>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</si>
  <si>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</si>
  <si>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</si>
  <si>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</si>
  <si>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</si>
  <si>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</si>
  <si>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</si>
  <si>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</si>
  <si>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</si>
  <si>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</si>
  <si>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</si>
  <si>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</si>
  <si>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</si>
  <si>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</si>
  <si>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</si>
  <si>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</si>
  <si>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</si>
  <si>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</si>
  <si>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</si>
  <si>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</si>
  <si>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</si>
  <si>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</si>
  <si>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</si>
  <si>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</si>
  <si>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</si>
  <si>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</si>
  <si>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</si>
  <si>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</si>
  <si>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</si>
  <si>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</si>
  <si>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</si>
  <si>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</si>
  <si>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</si>
  <si>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</si>
  <si>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</si>
  <si>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</si>
  <si>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</si>
  <si>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</si>
  <si>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</si>
  <si>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</si>
  <si>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</si>
  <si>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</si>
  <si>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</si>
  <si>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</si>
  <si>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</si>
  <si>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</si>
  <si>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</si>
  <si>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</si>
  <si>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</si>
  <si>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</si>
  <si>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</si>
  <si>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</si>
  <si>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</si>
  <si>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</si>
  <si>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</si>
  <si>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</si>
  <si>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</si>
  <si>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</si>
  <si>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</si>
  <si>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</si>
  <si>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</si>
  <si>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</si>
  <si>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</si>
  <si>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</si>
  <si>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</si>
  <si>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</si>
  <si>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</si>
  <si>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</si>
  <si>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</si>
  <si>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</si>
  <si>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</si>
  <si>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</si>
  <si>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</si>
  <si>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</si>
  <si>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</si>
  <si>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</si>
  <si>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</si>
  <si>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</si>
  <si>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</si>
  <si>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</si>
  <si>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</si>
  <si>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</si>
  <si>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</si>
  <si>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</si>
  <si>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</si>
  <si>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</si>
  <si>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</si>
  <si>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</si>
  <si>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</si>
  <si>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</si>
  <si>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</si>
  <si>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</si>
  <si>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</si>
  <si>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</si>
  <si>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</si>
  <si>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</si>
  <si>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</si>
  <si>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</si>
  <si>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</si>
  <si>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</si>
  <si>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</si>
  <si>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</si>
  <si>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</si>
  <si>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</si>
  <si>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</si>
  <si>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</si>
  <si>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</si>
  <si>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</si>
  <si>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</si>
  <si>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</si>
  <si>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</si>
  <si>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</si>
  <si>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</si>
  <si>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</si>
  <si>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</si>
  <si>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</si>
  <si>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</si>
  <si>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</si>
  <si>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</si>
  <si>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</si>
  <si>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</si>
  <si>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</si>
  <si>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</si>
  <si>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</si>
  <si>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</si>
  <si>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</si>
  <si>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</si>
  <si>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</si>
  <si>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</si>
  <si>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</si>
  <si>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</si>
  <si>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</si>
  <si>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</si>
  <si>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</si>
  <si>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</si>
  <si>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</si>
  <si>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</si>
  <si>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</si>
  <si>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</si>
  <si>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</si>
  <si>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</si>
  <si>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</si>
  <si>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</si>
  <si>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</si>
  <si>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</si>
  <si>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</si>
  <si>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</si>
  <si>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</si>
  <si>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</si>
  <si>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</si>
  <si>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</si>
  <si>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</si>
  <si>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</si>
  <si>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</si>
  <si>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</si>
  <si>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</si>
  <si>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</si>
  <si>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</si>
  <si>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</si>
  <si>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</si>
  <si>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</si>
  <si>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</si>
  <si>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</si>
  <si>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</si>
  <si>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</si>
  <si>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</si>
  <si>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</si>
  <si>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</si>
  <si>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</si>
  <si>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</si>
  <si>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</si>
  <si>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</si>
  <si>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</si>
  <si>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</si>
  <si>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</si>
  <si>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</si>
  <si>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</si>
  <si>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</si>
  <si>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</si>
  <si>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</si>
  <si>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</si>
  <si>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</si>
  <si>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</si>
  <si>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</si>
  <si>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</si>
  <si>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</si>
  <si>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</si>
  <si>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</si>
  <si>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</si>
  <si>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</si>
  <si>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</si>
  <si>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</si>
  <si>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</si>
  <si>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</si>
  <si>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</si>
  <si>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</si>
  <si>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</si>
  <si>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</si>
  <si>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</si>
  <si>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</si>
  <si>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</si>
  <si>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</si>
  <si>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</si>
  <si>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</si>
  <si>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</si>
  <si>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</si>
  <si>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</si>
  <si>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</si>
  <si>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</si>
  <si>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</si>
  <si>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</si>
  <si>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</si>
  <si>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</si>
  <si>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</si>
  <si>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</si>
  <si>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</si>
  <si>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</si>
  <si>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</si>
  <si>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</si>
  <si>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</si>
  <si>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</si>
  <si>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</si>
  <si>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</si>
  <si>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</si>
  <si>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</si>
  <si>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</si>
  <si>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</si>
  <si>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</si>
  <si>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</si>
  <si>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</si>
  <si>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</si>
  <si>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</si>
  <si>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</si>
  <si>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</si>
  <si>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</si>
  <si>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</si>
  <si>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</si>
  <si>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</si>
  <si>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</si>
  <si>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</si>
  <si>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</si>
  <si>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</si>
  <si>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</si>
  <si>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</si>
  <si>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</si>
  <si>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</si>
  <si>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</si>
  <si>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</si>
  <si>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</si>
  <si>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</si>
  <si>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</si>
  <si>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</si>
  <si>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</si>
  <si>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</si>
  <si>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</si>
  <si>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</si>
  <si>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</si>
  <si>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</si>
  <si>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</si>
  <si>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</si>
  <si>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</si>
  <si>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</si>
  <si>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</si>
  <si>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</si>
  <si>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</si>
  <si>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</si>
  <si>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</si>
  <si>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</si>
  <si>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</si>
  <si>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</si>
  <si>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</si>
  <si>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</si>
  <si>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</si>
  <si>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</si>
  <si>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</si>
  <si>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</si>
  <si>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</si>
  <si>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</si>
  <si>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</si>
  <si>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</si>
  <si>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</si>
  <si>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</si>
  <si>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</si>
  <si>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</si>
  <si>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</si>
  <si>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</si>
  <si>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</si>
  <si>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</si>
  <si>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</si>
  <si>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</si>
  <si>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</si>
  <si>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</si>
  <si>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</si>
  <si>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</si>
  <si>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</si>
  <si>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</si>
  <si>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</si>
  <si>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</si>
  <si>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</si>
  <si>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</si>
  <si>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</si>
  <si>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</si>
  <si>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</si>
  <si>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</si>
  <si>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</si>
  <si>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</si>
  <si>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</si>
  <si>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</si>
  <si>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</si>
  <si>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</si>
  <si>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</si>
  <si>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</si>
  <si>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</si>
  <si>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</si>
  <si>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</si>
  <si>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</si>
  <si>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</si>
  <si>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</si>
  <si>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</si>
  <si>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</si>
  <si>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</si>
  <si>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</si>
  <si>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</si>
  <si>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</si>
  <si>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</si>
  <si>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</si>
  <si>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</si>
  <si>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</si>
  <si>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</si>
  <si>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</si>
  <si>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</si>
  <si>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</si>
  <si>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</si>
  <si>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</si>
  <si>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</si>
  <si>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</si>
  <si>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</si>
  <si>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</si>
  <si>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</si>
  <si>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</si>
  <si>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</si>
  <si>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</si>
  <si>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</si>
  <si>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</si>
  <si>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</si>
  <si>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</si>
  <si>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</si>
  <si>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</si>
  <si>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</si>
  <si>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</si>
  <si>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</si>
  <si>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</si>
  <si>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</si>
  <si>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</si>
  <si>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</si>
  <si>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</si>
  <si>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</si>
  <si>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</si>
  <si>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</si>
  <si>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</si>
  <si>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</si>
  <si>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</si>
  <si>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</si>
  <si>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</si>
  <si>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</si>
  <si>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</si>
  <si>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</si>
  <si>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</si>
  <si>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</si>
  <si>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</si>
  <si>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</si>
  <si>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</si>
  <si>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</si>
  <si>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</si>
  <si>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</si>
  <si>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</si>
  <si>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</si>
  <si>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</si>
  <si>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</si>
  <si>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</si>
  <si>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</si>
  <si>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</si>
  <si>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</si>
  <si>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</si>
  <si>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</si>
  <si>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</si>
  <si>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</si>
  <si>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</si>
  <si>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</si>
  <si>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</si>
  <si>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</si>
  <si>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</si>
  <si>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</si>
  <si>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</si>
  <si>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</si>
  <si>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</si>
  <si>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</si>
  <si>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</si>
  <si>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</si>
  <si>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</si>
  <si>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</si>
  <si>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</si>
  <si>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</si>
  <si>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</si>
  <si>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</si>
  <si>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</si>
  <si>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</si>
  <si>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</si>
  <si>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</si>
  <si>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</si>
  <si>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</si>
  <si>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</si>
  <si>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</si>
  <si>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</si>
  <si>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</si>
  <si>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</si>
  <si>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</si>
  <si>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</si>
  <si>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</si>
  <si>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</si>
  <si>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</si>
  <si>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</si>
  <si>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</si>
  <si>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</si>
  <si>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</si>
  <si>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</si>
  <si>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</si>
  <si>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</si>
  <si>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</si>
  <si>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</si>
  <si>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</si>
  <si>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</si>
  <si>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</si>
  <si>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</si>
  <si>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</si>
  <si>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</si>
  <si>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</si>
  <si>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</si>
  <si>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</si>
  <si>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</si>
  <si>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</si>
  <si>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</si>
  <si>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</si>
  <si>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</si>
  <si>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</si>
  <si>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</si>
  <si>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</si>
  <si>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</si>
  <si>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</si>
  <si>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</si>
  <si>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</si>
  <si>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</si>
  <si>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</si>
  <si>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</si>
  <si>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</si>
  <si>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</si>
  <si>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</si>
  <si>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</si>
  <si>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</si>
  <si>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</si>
  <si>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</si>
  <si>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</si>
  <si>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</si>
  <si>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</si>
  <si>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</si>
  <si>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</si>
  <si>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</si>
  <si>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</si>
  <si>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</si>
  <si>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</si>
  <si>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</si>
  <si>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</si>
  <si>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</si>
  <si>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</si>
  <si>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</si>
  <si>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</si>
  <si>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</si>
  <si>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</si>
  <si>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</si>
  <si>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</si>
  <si>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</si>
  <si>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</si>
  <si>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</si>
  <si>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</si>
  <si>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</si>
  <si>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</si>
  <si>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</si>
  <si>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</si>
  <si>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</si>
  <si>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</si>
  <si>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</si>
  <si>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</si>
  <si>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</si>
  <si>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</si>
  <si>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</si>
  <si>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</si>
  <si>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</si>
  <si>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</si>
  <si>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</si>
  <si>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</si>
  <si>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</si>
  <si>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</si>
  <si>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</si>
  <si>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</si>
  <si>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</si>
  <si>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</si>
  <si>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</si>
  <si>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</si>
  <si>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</si>
  <si>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</si>
  <si>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</si>
  <si>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</si>
  <si>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</si>
  <si>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</si>
  <si>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</si>
  <si>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</si>
  <si>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</si>
  <si>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</si>
  <si>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</si>
  <si>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</si>
  <si>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</si>
  <si>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</si>
  <si>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</si>
  <si>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</si>
  <si>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</si>
  <si>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</si>
  <si>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</si>
  <si>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</si>
  <si>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</si>
  <si>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</si>
  <si>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</si>
  <si>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</si>
  <si>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</si>
  <si>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</si>
  <si>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</si>
  <si>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</si>
  <si>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</si>
  <si>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</si>
  <si>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</si>
  <si>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</si>
  <si>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</si>
  <si>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</si>
  <si>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</si>
  <si>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</si>
  <si>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</si>
  <si>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</si>
  <si>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</si>
  <si>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</si>
  <si>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</si>
  <si>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</si>
  <si>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</si>
  <si>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</si>
  <si>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</si>
  <si>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</si>
  <si>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</si>
  <si>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</si>
  <si>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</si>
  <si>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</si>
  <si>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</si>
  <si>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</si>
  <si>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</si>
  <si>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</si>
  <si>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</si>
  <si>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</si>
  <si>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</si>
  <si>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</si>
  <si>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</si>
  <si>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</si>
  <si>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</si>
  <si>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</si>
  <si>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</si>
  <si>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</si>
  <si>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</si>
  <si>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</si>
  <si>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</si>
  <si>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</si>
  <si>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</si>
  <si>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</si>
  <si>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</si>
  <si>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</si>
  <si>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</si>
  <si>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</si>
  <si>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</si>
  <si>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</si>
  <si>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</si>
  <si>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</si>
  <si>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</si>
  <si>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</si>
  <si>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</si>
  <si>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</si>
  <si>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</si>
  <si>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</si>
  <si>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</si>
  <si>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</si>
  <si>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</si>
  <si>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</si>
  <si>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</si>
  <si>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</si>
  <si>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</si>
  <si>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</si>
  <si>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</si>
  <si>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</si>
  <si>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</si>
  <si>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</si>
  <si>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</si>
  <si>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</si>
  <si>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</si>
  <si>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</si>
  <si>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</si>
  <si>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</si>
  <si>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</si>
  <si>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</si>
  <si>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</si>
  <si>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</si>
  <si>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</si>
  <si>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</si>
  <si>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</si>
  <si>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</si>
  <si>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</si>
  <si>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</si>
  <si>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</si>
  <si>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</si>
  <si>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</si>
  <si>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</si>
  <si>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</si>
  <si>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</si>
  <si>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</si>
  <si>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</si>
  <si>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</si>
  <si>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</si>
  <si>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</si>
  <si>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</si>
  <si>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</si>
  <si>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</si>
  <si>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</si>
  <si>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</si>
  <si>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</si>
  <si>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</si>
  <si>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</si>
  <si>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</si>
  <si>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</si>
  <si>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</si>
  <si>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</si>
  <si>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</si>
  <si>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</si>
  <si>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</si>
  <si>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</si>
  <si>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</si>
  <si>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</si>
  <si>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</si>
  <si>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</si>
  <si>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</si>
  <si>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</si>
  <si>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</si>
  <si>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</si>
  <si>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</si>
  <si>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</si>
  <si>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</si>
  <si>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</si>
  <si>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</si>
  <si>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</si>
  <si>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</si>
  <si>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</si>
  <si>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</si>
  <si>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</si>
  <si>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</si>
  <si>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</si>
  <si>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</si>
  <si>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</si>
  <si>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</si>
  <si>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</si>
  <si>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</si>
  <si>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</si>
  <si>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</si>
  <si>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</si>
  <si>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</si>
  <si>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</si>
  <si>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</si>
  <si>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</si>
  <si>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</si>
  <si>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</si>
  <si>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</si>
  <si>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</si>
  <si>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</si>
  <si>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</si>
  <si>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</si>
  <si>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</si>
  <si>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</si>
  <si>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</si>
  <si>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</si>
  <si>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</si>
  <si>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</si>
  <si>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</si>
  <si>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</si>
  <si>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</si>
  <si>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</si>
  <si>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</si>
  <si>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</si>
  <si>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</si>
  <si>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</si>
  <si>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</si>
  <si>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</si>
  <si>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</si>
  <si>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</si>
  <si>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</si>
  <si>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</si>
  <si>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</si>
  <si>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</si>
  <si>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</si>
  <si>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</si>
  <si>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</si>
  <si>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</si>
  <si>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</si>
  <si>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</si>
  <si>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</si>
  <si>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</si>
  <si>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</si>
  <si>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</si>
  <si>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</si>
  <si>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</si>
  <si>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</si>
  <si>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</si>
  <si>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</si>
  <si>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</si>
  <si>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</si>
  <si>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</si>
  <si>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</si>
  <si>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</si>
  <si>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</si>
  <si>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</si>
  <si>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</si>
  <si>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</si>
  <si>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</si>
  <si>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</si>
  <si>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</si>
  <si>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</si>
  <si>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</si>
  <si>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</si>
  <si>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</si>
  <si>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</si>
  <si>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</si>
  <si>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</si>
  <si>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</si>
  <si>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</si>
  <si>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</si>
  <si>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</si>
  <si>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</si>
  <si>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</si>
  <si>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</si>
  <si>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</si>
  <si>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</si>
  <si>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</si>
  <si>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</si>
  <si>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</si>
  <si>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</si>
  <si>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</si>
  <si>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</si>
  <si>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</si>
  <si>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</si>
  <si>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</si>
  <si>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</si>
  <si>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</si>
  <si>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</si>
  <si>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</si>
  <si>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</si>
  <si>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</si>
  <si>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</si>
  <si>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</si>
  <si>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</si>
  <si>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</si>
  <si>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</si>
  <si>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</si>
  <si>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</si>
  <si>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</si>
  <si>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</si>
  <si>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</si>
  <si>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</si>
  <si>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</si>
  <si>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</si>
  <si>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</si>
  <si>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</si>
  <si>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</si>
  <si>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</si>
  <si>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</si>
  <si>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</si>
  <si>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</si>
  <si>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</si>
  <si>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</si>
  <si>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</si>
  <si>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</si>
  <si>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</si>
  <si>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</si>
  <si>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</si>
  <si>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</si>
  <si>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</si>
  <si>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</si>
  <si>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</si>
  <si>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</si>
  <si>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</si>
  <si>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</si>
  <si>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</si>
  <si>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</si>
  <si>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</si>
  <si>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</si>
  <si>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</si>
  <si>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</si>
  <si>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</si>
  <si>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</si>
  <si>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</si>
  <si>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</si>
  <si>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</si>
  <si>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</si>
  <si>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</si>
  <si>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</si>
  <si>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</si>
  <si>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</si>
  <si>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</si>
  <si>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</si>
  <si>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</si>
  <si>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</si>
  <si>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</si>
  <si>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</si>
  <si>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</si>
  <si>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</si>
  <si>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</si>
  <si>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</si>
  <si>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</si>
  <si>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</si>
  <si>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</si>
  <si>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</si>
  <si>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</si>
  <si>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</si>
  <si>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</si>
  <si>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</si>
  <si>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</si>
  <si>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</si>
  <si>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</si>
  <si>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</si>
  <si>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</si>
  <si>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</si>
  <si>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</si>
  <si>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</si>
  <si>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</si>
  <si>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</si>
  <si>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</si>
  <si>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</si>
  <si>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</si>
  <si>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</si>
  <si>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</si>
  <si>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</si>
  <si>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</si>
  <si>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</si>
  <si>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</si>
  <si>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</si>
  <si>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</si>
  <si>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</si>
  <si>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</si>
  <si>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</si>
  <si>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</si>
  <si>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</si>
  <si>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</si>
  <si>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</si>
  <si>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</si>
  <si>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</si>
  <si>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</si>
  <si>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</si>
  <si>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</si>
  <si>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</si>
  <si>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</si>
  <si>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</si>
  <si>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</si>
  <si>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</si>
  <si>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</si>
  <si>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</si>
  <si>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</si>
  <si>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</si>
  <si>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</si>
  <si>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</si>
  <si>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</si>
  <si>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</si>
  <si>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</si>
  <si>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</si>
  <si>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</si>
  <si>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</si>
  <si>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</si>
  <si>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</si>
  <si>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</si>
  <si>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</si>
  <si>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</si>
  <si>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</si>
  <si>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</si>
  <si>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</si>
  <si>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</si>
  <si>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</si>
  <si>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</si>
  <si>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</si>
  <si>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</si>
  <si>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</si>
  <si>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</si>
  <si>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</si>
  <si>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</si>
  <si>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</si>
  <si>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</si>
  <si>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</si>
  <si>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</si>
  <si>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</si>
  <si>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</si>
  <si>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</si>
  <si>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</si>
  <si>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</si>
  <si>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</si>
  <si>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</si>
  <si>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</si>
  <si>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</si>
  <si>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</si>
  <si>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</si>
  <si>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</si>
  <si>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</si>
  <si>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</si>
  <si>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</si>
  <si>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</si>
  <si>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</si>
  <si>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</si>
  <si>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</si>
  <si>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</si>
  <si>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</si>
  <si>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</si>
  <si>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</si>
  <si>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</si>
  <si>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</si>
  <si>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</si>
  <si>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</si>
  <si>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</si>
  <si>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</si>
  <si>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</si>
  <si>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</si>
  <si>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</si>
  <si>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</si>
  <si>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</si>
  <si>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</si>
  <si>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</si>
  <si>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</si>
  <si>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</si>
  <si>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</si>
  <si>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</si>
  <si>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</si>
  <si>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</si>
  <si>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</si>
  <si>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</si>
  <si>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</si>
  <si>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</si>
  <si>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</si>
  <si>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</si>
  <si>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</si>
  <si>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</si>
  <si>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</si>
  <si>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</si>
  <si>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</si>
  <si>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</si>
  <si>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</si>
  <si>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</si>
  <si>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</si>
  <si>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</si>
  <si>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</si>
  <si>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</si>
  <si>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</si>
  <si>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</si>
  <si>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</si>
  <si>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</si>
  <si>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</si>
  <si>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</si>
  <si>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</si>
  <si>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</si>
  <si>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</si>
  <si>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</si>
  <si>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</si>
  <si>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</si>
  <si>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</si>
  <si>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</si>
  <si>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</si>
  <si>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</si>
  <si>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</si>
  <si>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</si>
  <si>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</si>
  <si>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</si>
  <si>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</si>
  <si>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</si>
  <si>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</si>
  <si>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</si>
  <si>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</si>
  <si>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</si>
  <si>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</si>
  <si>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</si>
  <si>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</si>
  <si>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</si>
  <si>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</si>
  <si>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</si>
  <si>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</si>
  <si>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</si>
  <si>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</si>
  <si>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</si>
  <si>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</si>
  <si>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</si>
  <si>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</si>
  <si>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</si>
  <si>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</si>
  <si>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</si>
  <si>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</si>
  <si>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</si>
  <si>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</si>
  <si>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</si>
  <si>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</si>
  <si>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</si>
  <si>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</si>
  <si>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</si>
  <si>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</si>
  <si>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</si>
  <si>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</si>
  <si>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</si>
  <si>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</si>
  <si>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</si>
  <si>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</si>
  <si>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</si>
  <si>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</si>
  <si>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</si>
  <si>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</si>
  <si>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</si>
  <si>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</si>
  <si>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</si>
  <si>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</si>
  <si>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</si>
  <si>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</si>
  <si>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</si>
  <si>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</si>
  <si>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</si>
  <si>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</si>
  <si>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</si>
  <si>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</si>
  <si>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</si>
  <si>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</si>
  <si>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</si>
  <si>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</si>
  <si>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</si>
  <si>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</si>
  <si>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</si>
  <si>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</si>
  <si>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</si>
  <si>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</si>
  <si>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</si>
  <si>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</si>
  <si>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</si>
  <si>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</si>
  <si>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</si>
  <si>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</si>
  <si>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</si>
  <si>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</si>
  <si>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</si>
  <si>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</si>
  <si>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</si>
  <si>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</si>
  <si>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</si>
  <si>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</si>
  <si>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</si>
  <si>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</si>
  <si>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</si>
  <si>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</si>
  <si>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</si>
  <si>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</si>
  <si>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</si>
  <si>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</si>
  <si>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</si>
  <si>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</si>
  <si>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</si>
  <si>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</si>
  <si>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</si>
  <si>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</si>
  <si>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</si>
  <si>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</si>
  <si>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</si>
  <si>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</si>
  <si>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</si>
  <si>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</si>
  <si>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</si>
  <si>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</si>
  <si>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</si>
  <si>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</si>
  <si>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</si>
  <si>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</si>
  <si>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</si>
  <si>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</si>
  <si>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</si>
  <si>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</si>
  <si>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</si>
  <si>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</si>
  <si>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</si>
  <si>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</si>
  <si>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</si>
  <si>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</si>
  <si>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</si>
  <si>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</si>
  <si>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</si>
  <si>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</si>
  <si>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</si>
  <si>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</si>
  <si>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</si>
  <si>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</si>
  <si>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</si>
  <si>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</si>
  <si>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</si>
  <si>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</si>
  <si>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</si>
  <si>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</si>
  <si>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</si>
  <si>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</si>
  <si>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</si>
  <si>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</si>
  <si>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</si>
  <si>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</si>
  <si>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</si>
  <si>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</si>
  <si>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</si>
  <si>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</si>
  <si>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</si>
  <si>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</si>
  <si>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</si>
  <si>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</si>
  <si>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</si>
  <si>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</si>
  <si>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</si>
  <si>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</si>
  <si>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</si>
  <si>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</si>
  <si>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</si>
  <si>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</si>
  <si>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</si>
  <si>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</si>
  <si>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</si>
  <si>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</si>
  <si>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</si>
  <si>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</si>
  <si>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</si>
  <si>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</si>
  <si>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</si>
  <si>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</si>
  <si>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</si>
  <si>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</si>
  <si>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</si>
  <si>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</si>
  <si>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</si>
  <si>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</si>
  <si>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</si>
  <si>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</si>
  <si>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</si>
  <si>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</si>
  <si>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</si>
  <si>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</si>
  <si>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</si>
  <si>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</si>
  <si>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</si>
  <si>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</si>
  <si>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</si>
  <si>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</si>
  <si>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</si>
  <si>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</si>
  <si>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</si>
  <si>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</si>
  <si>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</si>
  <si>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</si>
  <si>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</si>
  <si>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</si>
  <si>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</si>
  <si>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</si>
  <si>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</si>
  <si>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</si>
  <si>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</si>
  <si>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</si>
  <si>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</si>
  <si>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</si>
  <si>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</si>
  <si>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</si>
  <si>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</si>
  <si>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</si>
  <si>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</si>
  <si>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</si>
  <si>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</si>
  <si>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</si>
  <si>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</si>
  <si>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</si>
  <si>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</si>
  <si>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</si>
  <si>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</si>
  <si>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</si>
  <si>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</si>
  <si>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</si>
  <si>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</si>
  <si>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</si>
  <si>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</si>
  <si>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</si>
  <si>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</si>
  <si>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</si>
  <si>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</si>
  <si>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</si>
  <si>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</si>
  <si>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</si>
  <si>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</si>
  <si>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</si>
  <si>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</si>
  <si>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</si>
  <si>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</si>
  <si>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</si>
  <si>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</si>
  <si>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</si>
  <si>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</si>
  <si>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</si>
  <si>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</si>
  <si>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</si>
  <si>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</si>
  <si>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</si>
  <si>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</si>
  <si>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</si>
  <si>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</si>
  <si>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</si>
  <si>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</si>
  <si>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</si>
  <si>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</si>
  <si>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</si>
  <si>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</si>
  <si>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</si>
  <si>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</si>
  <si>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</si>
  <si>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</si>
  <si>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</si>
  <si>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</si>
  <si>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</si>
  <si>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</si>
  <si>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</si>
  <si>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</si>
  <si>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</si>
  <si>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</si>
  <si>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</si>
  <si>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</si>
  <si>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</si>
  <si>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</si>
  <si>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</si>
  <si>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</si>
  <si>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</si>
  <si>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</si>
  <si>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</si>
  <si>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</si>
  <si>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</si>
  <si>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</si>
  <si>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</si>
  <si>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</si>
  <si>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</si>
  <si>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</si>
  <si>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</si>
  <si>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</si>
  <si>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</si>
  <si>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</si>
  <si>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</si>
  <si>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</si>
  <si>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</si>
  <si>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</si>
  <si>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</si>
  <si>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</si>
  <si>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</si>
  <si>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</si>
  <si>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</si>
  <si>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</si>
  <si>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</si>
  <si>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</si>
  <si>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</si>
  <si>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</si>
  <si>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</si>
  <si>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</si>
  <si>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</si>
  <si>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</si>
  <si>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</si>
  <si>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</si>
  <si>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</si>
  <si>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</si>
  <si>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</si>
  <si>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</si>
  <si>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</si>
  <si>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</si>
  <si>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</si>
  <si>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</si>
  <si>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</si>
  <si>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</si>
  <si>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</si>
  <si>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</si>
  <si>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</si>
  <si>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</si>
  <si>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</si>
  <si>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</si>
  <si>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</si>
  <si>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</si>
  <si>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</si>
  <si>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</si>
  <si>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</si>
  <si>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</si>
  <si>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</si>
  <si>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</si>
  <si>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</si>
  <si>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</si>
  <si>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</si>
  <si>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</si>
  <si>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</si>
  <si>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</si>
  <si>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</si>
  <si>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</si>
  <si>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</si>
  <si>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</si>
  <si>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</si>
  <si>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</si>
  <si>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</si>
  <si>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</si>
  <si>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</si>
  <si>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</si>
  <si>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</si>
  <si>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</si>
  <si>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</si>
  <si>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</si>
  <si>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</si>
  <si>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</si>
  <si>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</si>
  <si>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</si>
  <si>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</si>
  <si>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</si>
  <si>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</si>
  <si>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</si>
  <si>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</si>
  <si>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</si>
  <si>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</si>
  <si>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</si>
  <si>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</si>
  <si>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</si>
  <si>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</si>
  <si>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</si>
  <si>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</si>
  <si>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</si>
  <si>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</si>
  <si>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</si>
  <si>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</si>
  <si>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</si>
  <si>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</si>
  <si>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</si>
  <si>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</si>
  <si>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</si>
  <si>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</si>
  <si>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</si>
  <si>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</si>
  <si>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</si>
  <si>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</si>
  <si>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</si>
  <si>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</si>
  <si>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</si>
  <si>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</si>
  <si>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</si>
  <si>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</si>
  <si>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</si>
  <si>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</si>
  <si>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</si>
  <si>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</si>
  <si>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</si>
  <si>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</si>
  <si>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</si>
  <si>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</si>
  <si>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</si>
  <si>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</si>
  <si>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</si>
  <si>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</si>
  <si>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</si>
  <si>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</si>
  <si>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</si>
  <si>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</si>
  <si>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</si>
  <si>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</si>
  <si>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</si>
  <si>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</si>
  <si>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</si>
  <si>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</si>
  <si>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</si>
  <si>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</si>
  <si>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</si>
  <si>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</si>
  <si>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</si>
  <si>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</si>
  <si>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</si>
  <si>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</si>
  <si>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</si>
  <si>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</si>
  <si>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</si>
  <si>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</si>
  <si>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</si>
  <si>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</si>
  <si>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</si>
  <si>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</si>
  <si>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</si>
  <si>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</si>
  <si>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</si>
  <si>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</si>
  <si>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</si>
  <si>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</si>
  <si>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</si>
  <si>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</si>
  <si>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</si>
  <si>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</si>
  <si>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</si>
  <si>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</si>
  <si>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</si>
  <si>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</si>
  <si>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</si>
  <si>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</si>
  <si>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</si>
  <si>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</si>
  <si>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</si>
  <si>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</si>
  <si>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</si>
  <si>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</si>
  <si>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</si>
  <si>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</si>
  <si>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</si>
  <si>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</si>
  <si>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</si>
  <si>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</si>
  <si>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</si>
  <si>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</si>
  <si>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</si>
  <si>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</si>
  <si>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</si>
  <si>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</si>
  <si>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</si>
  <si>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</si>
  <si>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</si>
  <si>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</si>
  <si>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</si>
  <si>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</si>
  <si>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</si>
  <si>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</si>
  <si>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</si>
  <si>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</si>
  <si>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</si>
  <si>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</si>
  <si>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</si>
  <si>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</si>
  <si>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</si>
  <si>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</si>
  <si>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</si>
  <si>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</si>
  <si>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</si>
  <si>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</si>
  <si>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</si>
  <si>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</si>
  <si>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</si>
  <si>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</si>
  <si>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</si>
  <si>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</si>
  <si>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</si>
  <si>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</si>
  <si>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</si>
  <si>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</si>
  <si>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</si>
  <si>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</si>
  <si>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</si>
  <si>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</si>
  <si>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</si>
  <si>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</si>
  <si>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</si>
  <si>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</si>
  <si>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</si>
  <si>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</si>
  <si>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</si>
  <si>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</si>
  <si>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</si>
  <si>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</si>
  <si>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</si>
  <si>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</si>
  <si>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</si>
  <si>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</si>
  <si>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</si>
  <si>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</si>
  <si>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</si>
  <si>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</si>
  <si>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</si>
  <si>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</si>
  <si>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</si>
  <si>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</si>
  <si>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</si>
  <si>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</si>
  <si>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</si>
  <si>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</si>
  <si>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</si>
  <si>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</si>
  <si>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</si>
  <si>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</si>
  <si>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</si>
  <si>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</si>
  <si>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</si>
  <si>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</si>
  <si>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</si>
  <si>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</si>
  <si>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</si>
  <si>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</si>
  <si>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</si>
  <si>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</si>
  <si>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</si>
  <si>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</si>
  <si>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</si>
  <si>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</si>
  <si>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</si>
  <si>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</si>
  <si>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</si>
  <si>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</si>
  <si>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</si>
  <si>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</si>
  <si>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</si>
  <si>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</si>
  <si>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</si>
  <si>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</si>
  <si>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</si>
  <si>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</si>
  <si>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</si>
  <si>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</si>
  <si>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</si>
  <si>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</si>
  <si>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</si>
  <si>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</si>
  <si>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</si>
  <si>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</si>
  <si>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</si>
  <si>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</si>
  <si>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</si>
  <si>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</si>
  <si>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</si>
  <si>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</si>
  <si>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</si>
  <si>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</si>
  <si>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</si>
  <si>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</si>
  <si>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</si>
  <si>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</si>
  <si>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</si>
  <si>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</si>
  <si>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</si>
  <si>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</si>
  <si>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</si>
  <si>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</si>
  <si>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</si>
  <si>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</si>
  <si>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</si>
  <si>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</si>
  <si>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</si>
  <si>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</si>
  <si>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</si>
  <si>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</si>
  <si>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</si>
  <si>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</si>
  <si>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</si>
  <si>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</si>
  <si>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</si>
  <si>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</si>
  <si>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</si>
  <si>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</si>
  <si>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</si>
  <si>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</si>
  <si>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</si>
  <si>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</si>
  <si>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</si>
  <si>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</si>
  <si>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</si>
  <si>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</si>
  <si>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</si>
  <si>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</si>
  <si>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</si>
  <si>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</si>
  <si>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</si>
  <si>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</si>
  <si>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</si>
  <si>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</si>
  <si>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</si>
  <si>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</si>
  <si>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</si>
  <si>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</si>
  <si>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</si>
  <si>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</si>
  <si>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</si>
  <si>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</si>
  <si>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</si>
  <si>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</si>
  <si>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</si>
  <si>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</si>
  <si>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</si>
  <si>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</si>
  <si>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</si>
  <si>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</si>
  <si>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</si>
  <si>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</si>
  <si>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</si>
  <si>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</si>
  <si>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</si>
  <si>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</si>
  <si>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</si>
  <si>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</si>
  <si>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</si>
  <si>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</si>
  <si>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</si>
  <si>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</si>
  <si>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</si>
  <si>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</si>
  <si>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</si>
  <si>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</si>
  <si>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</si>
  <si>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</si>
  <si>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</si>
  <si>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</si>
  <si>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</si>
  <si>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</si>
  <si>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</si>
  <si>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</si>
  <si>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</si>
  <si>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</si>
  <si>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</si>
  <si>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</si>
  <si>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</si>
  <si>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</si>
  <si>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</si>
  <si>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</si>
  <si>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</si>
  <si>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</si>
  <si>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</si>
  <si>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</si>
  <si>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</si>
  <si>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</si>
  <si>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</si>
  <si>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</si>
  <si>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</si>
  <si>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</si>
  <si>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</si>
  <si>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</si>
  <si>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</si>
  <si>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</si>
  <si>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</si>
  <si>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</si>
  <si>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</si>
  <si>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</si>
  <si>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</si>
  <si>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</si>
  <si>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</si>
  <si>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</si>
  <si>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</si>
  <si>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</si>
  <si>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</si>
  <si>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</si>
  <si>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</si>
  <si>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</si>
  <si>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</si>
  <si>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</si>
  <si>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</si>
  <si>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</si>
  <si>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</si>
  <si>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</si>
  <si>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</si>
  <si>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</si>
  <si>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</si>
  <si>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</si>
  <si>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</si>
  <si>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</si>
  <si>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</si>
  <si>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</si>
  <si>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</si>
  <si>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</si>
  <si>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</si>
  <si>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</si>
  <si>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</si>
  <si>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</si>
  <si>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</si>
  <si>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</si>
  <si>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</si>
  <si>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</si>
  <si>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</si>
  <si>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</si>
  <si>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</si>
  <si>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</si>
  <si>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</si>
  <si>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</si>
  <si>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</si>
  <si>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</si>
  <si>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</si>
  <si>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</si>
  <si>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</si>
  <si>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</si>
  <si>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</si>
  <si>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</si>
  <si>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</si>
  <si>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</si>
  <si>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</si>
  <si>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</si>
  <si>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</si>
  <si>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</si>
  <si>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</si>
  <si>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</si>
  <si>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</si>
  <si>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</si>
  <si>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</si>
  <si>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</si>
  <si>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</si>
  <si>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</si>
  <si>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</si>
  <si>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</si>
  <si>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</si>
  <si>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</si>
  <si>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</si>
  <si>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</si>
  <si>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</si>
  <si>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</si>
  <si>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</si>
  <si>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</si>
  <si>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</si>
  <si>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</si>
  <si>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</si>
  <si>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</si>
  <si>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</si>
  <si>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</si>
  <si>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</si>
  <si>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</si>
  <si>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</si>
  <si>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</si>
  <si>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</si>
  <si>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</si>
  <si>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</si>
  <si>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</si>
  <si>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</si>
  <si>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</si>
  <si>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</si>
  <si>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</si>
  <si>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</si>
  <si>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</si>
  <si>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</si>
  <si>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</si>
  <si>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</si>
  <si>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</si>
  <si>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</si>
  <si>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</si>
  <si>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</si>
  <si>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</si>
  <si>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</si>
  <si>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</si>
  <si>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</si>
  <si>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</si>
  <si>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</si>
  <si>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</si>
  <si>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</si>
  <si>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</si>
  <si>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</si>
  <si>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</si>
  <si>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</si>
  <si>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</si>
  <si>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</si>
  <si>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</si>
  <si>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</si>
  <si>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</si>
  <si>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</si>
  <si>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</si>
  <si>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</si>
  <si>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</si>
  <si>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</si>
  <si>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</si>
  <si>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</si>
  <si>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</si>
  <si>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</si>
  <si>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</si>
  <si>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</si>
  <si>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</si>
  <si>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</si>
  <si>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</si>
  <si>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</si>
  <si>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</si>
  <si>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</si>
  <si>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</si>
  <si>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</si>
  <si>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</si>
  <si>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</si>
  <si>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</si>
  <si>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</si>
  <si>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</si>
  <si>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</si>
  <si>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</si>
  <si>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</si>
  <si>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</si>
  <si>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</si>
  <si>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</si>
  <si>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</si>
  <si>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</si>
  <si>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</si>
  <si>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</si>
  <si>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</si>
  <si>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</si>
  <si>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</si>
  <si>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</si>
  <si>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</si>
  <si>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</si>
  <si>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</si>
  <si>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</si>
  <si>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</si>
  <si>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</si>
  <si>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</si>
  <si>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</si>
  <si>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</si>
  <si>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</si>
  <si>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</si>
  <si>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</si>
  <si>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</si>
  <si>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</si>
  <si>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</si>
  <si>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</si>
  <si>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</si>
  <si>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</si>
  <si>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</si>
  <si>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</si>
  <si>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</si>
  <si>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</si>
  <si>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</si>
  <si>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</si>
  <si>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</si>
  <si>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</si>
  <si>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</si>
  <si>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</si>
  <si>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</si>
  <si>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</si>
  <si>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</si>
  <si>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</si>
  <si>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</si>
  <si>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</si>
  <si>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</si>
  <si>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</si>
  <si>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</si>
  <si>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</si>
  <si>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</si>
  <si>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</si>
  <si>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</si>
  <si>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</si>
  <si>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</si>
  <si>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</si>
  <si>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</si>
  <si>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</si>
  <si>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</si>
  <si>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</si>
  <si>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</si>
  <si>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</si>
  <si>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</si>
  <si>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</si>
  <si>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</si>
  <si>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</si>
  <si>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</si>
  <si>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</si>
  <si>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</si>
  <si>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</si>
  <si>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</si>
  <si>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</si>
  <si>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</si>
  <si>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</si>
  <si>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</si>
  <si>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</si>
  <si>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</si>
  <si>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</si>
  <si>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</si>
  <si>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</si>
  <si>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</si>
  <si>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</si>
  <si>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</si>
  <si>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</si>
  <si>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</si>
  <si>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</si>
  <si>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</si>
  <si>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</si>
  <si>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</si>
  <si>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</si>
  <si>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</si>
  <si>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</si>
  <si>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</si>
  <si>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</si>
  <si>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</si>
  <si>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</si>
  <si>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</si>
  <si>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</si>
  <si>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</si>
  <si>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</si>
  <si>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</si>
  <si>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</si>
  <si>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</si>
  <si>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</si>
  <si>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</si>
  <si>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</si>
  <si>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</si>
  <si>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</si>
  <si>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</si>
  <si>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</si>
  <si>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</si>
  <si>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</si>
  <si>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</si>
  <si>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</si>
  <si>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</si>
  <si>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</si>
  <si>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</si>
  <si>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</si>
  <si>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</si>
  <si>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</si>
  <si>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</si>
  <si>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</si>
  <si>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</si>
  <si>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</si>
  <si>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</si>
  <si>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</si>
  <si>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</si>
  <si>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</si>
  <si>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</si>
  <si>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</si>
  <si>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</si>
  <si>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</si>
  <si>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</si>
  <si>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</si>
  <si>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</si>
  <si>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</si>
  <si>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</si>
  <si>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</si>
  <si>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</si>
  <si>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</si>
  <si>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</si>
  <si>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</si>
  <si>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</si>
  <si>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</si>
  <si>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</si>
  <si>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</si>
  <si>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</si>
  <si>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</si>
  <si>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</si>
  <si>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</si>
  <si>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</si>
  <si>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</si>
  <si>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</si>
  <si>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</si>
  <si>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</si>
  <si>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</si>
  <si>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</si>
  <si>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</si>
  <si>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</si>
  <si>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</si>
  <si>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</si>
  <si>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</si>
  <si>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</si>
  <si>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</si>
  <si>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</si>
  <si>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</si>
  <si>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</si>
  <si>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</si>
  <si>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</si>
  <si>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</si>
  <si>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</si>
  <si>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</si>
  <si>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</si>
  <si>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</si>
  <si>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</si>
  <si>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</si>
  <si>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</si>
  <si>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</si>
  <si>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</si>
  <si>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</si>
  <si>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</si>
  <si>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</si>
  <si>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</si>
  <si>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</si>
  <si>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</si>
  <si>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</si>
  <si>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</si>
  <si>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</si>
  <si>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</si>
  <si>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</si>
  <si>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</si>
  <si>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</si>
  <si>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</si>
  <si>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</si>
  <si>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</si>
  <si>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</si>
  <si>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</si>
  <si>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</si>
  <si>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</si>
  <si>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</si>
  <si>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</si>
  <si>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</si>
  <si>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</si>
  <si>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</si>
  <si>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</si>
  <si>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</si>
  <si>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</si>
  <si>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</si>
  <si>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</si>
  <si>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</si>
  <si>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</si>
  <si>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</si>
  <si>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</si>
  <si>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</si>
  <si>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</si>
  <si>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</si>
  <si>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</si>
  <si>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</si>
  <si>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</si>
  <si>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</si>
  <si>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</si>
  <si>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</si>
  <si>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</si>
  <si>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</si>
  <si>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</si>
  <si>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</si>
  <si>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</si>
  <si>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</si>
  <si>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</si>
  <si>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</si>
  <si>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</si>
  <si>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</si>
  <si>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</si>
  <si>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</si>
  <si>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</si>
  <si>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</si>
  <si>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</si>
  <si>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</si>
  <si>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</si>
  <si>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</si>
  <si>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</si>
  <si>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</si>
  <si>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</si>
  <si>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</si>
  <si>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</si>
  <si>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</si>
  <si>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</si>
  <si>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</si>
  <si>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</si>
  <si>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</si>
  <si>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</si>
  <si>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</si>
  <si>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</si>
  <si>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</si>
  <si>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</si>
  <si>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</si>
  <si>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</si>
  <si>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</si>
  <si>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</si>
  <si>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</si>
  <si>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</si>
  <si>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</si>
  <si>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</si>
  <si>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</si>
  <si>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</si>
  <si>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</si>
  <si>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</si>
  <si>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</si>
  <si>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</si>
  <si>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</si>
  <si>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</si>
  <si>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</si>
  <si>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</si>
  <si>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</si>
  <si>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</si>
  <si>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</si>
  <si>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</si>
  <si>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</si>
  <si>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</si>
  <si>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</si>
  <si>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</si>
  <si>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</si>
  <si>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</si>
  <si>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</si>
  <si>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</si>
  <si>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</si>
  <si>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</si>
  <si>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</si>
  <si>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</si>
  <si>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</si>
  <si>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</si>
  <si>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</si>
  <si>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</si>
  <si>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</si>
  <si>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</si>
  <si>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</si>
  <si>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</si>
  <si>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</si>
  <si>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</si>
  <si>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</si>
  <si>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</si>
  <si>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</si>
  <si>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</si>
  <si>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</si>
  <si>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</si>
  <si>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</si>
  <si>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</si>
  <si>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</si>
  <si>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</si>
  <si>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</si>
  <si>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</si>
  <si>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</si>
  <si>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</si>
  <si>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</si>
  <si>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</si>
  <si>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</si>
  <si>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</si>
  <si>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</si>
  <si>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</si>
  <si>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</si>
  <si>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</si>
  <si>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</si>
  <si>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</si>
  <si>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</si>
  <si>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</si>
  <si>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</si>
  <si>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</si>
  <si>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</si>
  <si>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</si>
  <si>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</si>
  <si>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</si>
  <si>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</si>
  <si>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</si>
  <si>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</si>
  <si>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</si>
  <si>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</si>
  <si>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</si>
  <si>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</si>
  <si>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</si>
  <si>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</si>
  <si>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</si>
  <si>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</si>
  <si>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</si>
  <si>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</si>
  <si>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</si>
  <si>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</si>
  <si>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</si>
  <si>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</si>
  <si>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</si>
  <si>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</si>
  <si>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</si>
  <si>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</si>
  <si>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</si>
  <si>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</si>
  <si>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</si>
  <si>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</si>
  <si>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</si>
  <si>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</si>
  <si>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</si>
  <si>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</si>
  <si>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</si>
  <si>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</si>
  <si>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</si>
  <si>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</si>
  <si>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</si>
  <si>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</si>
  <si>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</si>
  <si>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</si>
  <si>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</si>
  <si>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</si>
  <si>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</si>
  <si>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</si>
  <si>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</si>
  <si>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</si>
  <si>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</si>
  <si>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</si>
  <si>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</si>
  <si>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</si>
  <si>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</si>
  <si>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</si>
  <si>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</si>
  <si>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</si>
  <si>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</si>
  <si>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</si>
  <si>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</si>
  <si>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</si>
  <si>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</si>
  <si>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</si>
  <si>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</si>
  <si>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</si>
  <si>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</si>
  <si>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</si>
  <si>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</si>
  <si>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</si>
  <si>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</si>
  <si>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</si>
  <si>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</si>
  <si>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</si>
  <si>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</si>
  <si>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</si>
  <si>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</si>
  <si>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</si>
  <si>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</si>
  <si>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</si>
  <si>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</si>
  <si>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</si>
  <si>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</si>
  <si>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</si>
  <si>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</si>
  <si>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</si>
  <si>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</si>
  <si>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</si>
  <si>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</si>
  <si>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</si>
  <si>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</si>
  <si>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</si>
  <si>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</si>
  <si>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</si>
  <si>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</si>
  <si>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</si>
  <si>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</si>
  <si>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</si>
  <si>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</si>
  <si>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</si>
  <si>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</si>
  <si>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</si>
  <si>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</si>
  <si>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</si>
  <si>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</si>
  <si>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</si>
  <si>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</si>
  <si>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</si>
  <si>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</si>
  <si>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</si>
  <si>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</si>
  <si>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</si>
  <si>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</si>
  <si>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</si>
  <si>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</si>
  <si>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</si>
  <si>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</si>
  <si>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</si>
  <si>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</si>
  <si>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</si>
  <si>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</si>
  <si>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</si>
  <si>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</si>
  <si>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</si>
  <si>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</si>
  <si>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</si>
  <si>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</si>
  <si>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</si>
  <si>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</si>
  <si>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</si>
  <si>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</si>
  <si>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</si>
  <si>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</si>
  <si>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</si>
  <si>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</si>
  <si>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</si>
  <si>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</si>
  <si>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</si>
  <si>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</si>
  <si>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</si>
  <si>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</si>
  <si>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</si>
  <si>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</si>
  <si>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</si>
  <si>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</si>
  <si>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</si>
  <si>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</si>
  <si>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</si>
  <si>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</si>
  <si>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</si>
  <si>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</si>
  <si>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</si>
  <si>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</si>
  <si>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</si>
  <si>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</si>
  <si>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</si>
  <si>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</si>
  <si>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</si>
  <si>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</si>
  <si>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</si>
  <si>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</si>
  <si>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</si>
  <si>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</si>
  <si>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</si>
  <si>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</si>
  <si>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</si>
  <si>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</si>
  <si>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</si>
  <si>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</si>
  <si>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</si>
  <si>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</si>
  <si>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</si>
  <si>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</si>
  <si>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</si>
  <si>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</si>
  <si>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</si>
  <si>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</si>
  <si>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</si>
  <si>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</si>
  <si>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</si>
  <si>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</si>
  <si>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</si>
  <si>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</si>
  <si>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</si>
  <si>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</si>
  <si>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</si>
  <si>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</si>
  <si>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</si>
  <si>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</si>
  <si>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</si>
  <si>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</si>
  <si>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</si>
  <si>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</si>
  <si>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</si>
  <si>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</si>
  <si>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</si>
  <si>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</si>
  <si>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</si>
  <si>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</si>
  <si>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</si>
  <si>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</si>
  <si>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</si>
  <si>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</si>
  <si>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</si>
  <si>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</si>
  <si>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</si>
  <si>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</si>
  <si>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</si>
  <si>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</si>
  <si>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</si>
  <si>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</si>
  <si>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</si>
  <si>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</si>
  <si>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</si>
  <si>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</si>
  <si>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</si>
  <si>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</si>
  <si>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</si>
  <si>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</si>
  <si>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</si>
  <si>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</si>
  <si>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</si>
  <si>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</si>
  <si>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</si>
  <si>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</si>
  <si>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</si>
  <si>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</si>
  <si>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</si>
  <si>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</si>
  <si>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</si>
  <si>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</si>
  <si>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</si>
  <si>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</si>
  <si>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</si>
  <si>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</si>
  <si>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</si>
  <si>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</si>
  <si>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</si>
  <si>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</si>
  <si>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</si>
  <si>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</si>
  <si>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</si>
  <si>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</si>
  <si>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</si>
  <si>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</si>
  <si>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</si>
  <si>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</si>
  <si>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</si>
  <si>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</si>
  <si>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</si>
  <si>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</si>
  <si>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</si>
  <si>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</si>
  <si>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</si>
  <si>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</si>
  <si>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</si>
  <si>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</si>
  <si>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</si>
  <si>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</si>
  <si>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</si>
  <si>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</si>
  <si>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</si>
  <si>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</si>
  <si>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</si>
  <si>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</si>
  <si>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</si>
  <si>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</si>
  <si>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</si>
  <si>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</si>
  <si>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</si>
  <si>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</si>
  <si>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</si>
  <si>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</si>
  <si>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</si>
  <si>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</si>
  <si>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</si>
  <si>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</si>
  <si>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</si>
  <si>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</si>
  <si>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</si>
  <si>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</si>
  <si>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</si>
  <si>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</si>
  <si>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</si>
  <si>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</si>
  <si>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</si>
  <si>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</si>
  <si>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</si>
  <si>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</si>
  <si>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</si>
  <si>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</si>
  <si>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</si>
  <si>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</si>
  <si>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</si>
  <si>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</si>
  <si>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</si>
  <si>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</si>
  <si>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</si>
  <si>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</si>
  <si>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</si>
  <si>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</si>
  <si>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</si>
  <si>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</si>
  <si>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</si>
  <si>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</si>
  <si>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</si>
  <si>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</si>
  <si>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</si>
  <si>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</si>
  <si>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</si>
  <si>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</si>
  <si>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</si>
  <si>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</si>
  <si>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</si>
  <si>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</si>
  <si>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</si>
  <si>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</si>
  <si>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</si>
  <si>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</si>
  <si>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</si>
  <si>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</si>
  <si>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</si>
  <si>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</si>
  <si>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</si>
  <si>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</si>
  <si>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</si>
  <si>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</si>
  <si>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</si>
  <si>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</si>
  <si>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</si>
  <si>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</si>
  <si>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</si>
  <si>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</si>
  <si>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</si>
  <si>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</si>
  <si>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</si>
  <si>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</si>
  <si>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</si>
  <si>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</si>
  <si>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</si>
  <si>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</si>
  <si>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</si>
  <si>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</si>
  <si>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</si>
  <si>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</si>
  <si>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</si>
  <si>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</si>
  <si>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</si>
  <si>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</si>
  <si>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</si>
  <si>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</si>
  <si>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</si>
  <si>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</si>
  <si>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</si>
  <si>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</si>
  <si>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</si>
  <si>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</si>
  <si>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</si>
  <si>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</si>
  <si>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</si>
  <si>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</si>
  <si>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</si>
  <si>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</si>
  <si>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</si>
  <si>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</si>
  <si>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</si>
  <si>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</si>
  <si>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</si>
  <si>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</si>
  <si>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</si>
  <si>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</si>
  <si>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</si>
  <si>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</si>
  <si>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</si>
  <si>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</si>
  <si>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</si>
  <si>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</si>
  <si>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</si>
  <si>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</si>
  <si>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</si>
  <si>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</si>
  <si>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</si>
  <si>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</si>
  <si>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</si>
  <si>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</si>
  <si>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</si>
  <si>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</si>
  <si>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</si>
  <si>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</si>
  <si>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</si>
  <si>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</si>
  <si>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</si>
  <si>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</si>
  <si>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</si>
  <si>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</si>
  <si>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</si>
  <si>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</si>
  <si>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</si>
  <si>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</si>
  <si>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</si>
  <si>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</si>
  <si>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</si>
  <si>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</si>
  <si>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</si>
  <si>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</si>
  <si>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</si>
  <si>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</si>
  <si>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</si>
  <si>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</si>
  <si>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</si>
  <si>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</si>
  <si>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</si>
  <si>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</si>
  <si>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</si>
  <si>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</si>
  <si>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</si>
  <si>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</si>
  <si>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</si>
  <si>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</si>
  <si>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</si>
  <si>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</si>
  <si>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</si>
  <si>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</si>
  <si>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</si>
  <si>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</si>
  <si>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</si>
  <si>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</si>
  <si>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</si>
  <si>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</si>
  <si>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</si>
  <si>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</si>
  <si>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</si>
  <si>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</si>
  <si>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</si>
  <si>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</si>
  <si>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</si>
  <si>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</si>
  <si>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</si>
  <si>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</si>
  <si>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</si>
  <si>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</si>
  <si>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</si>
  <si>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</si>
  <si>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</si>
  <si>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</si>
  <si>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</si>
  <si>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</si>
  <si>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</si>
  <si>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</si>
  <si>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</si>
  <si>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</si>
  <si>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</si>
  <si>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</si>
  <si>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</si>
  <si>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</si>
  <si>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</si>
  <si>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</si>
  <si>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</si>
  <si>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</si>
  <si>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</si>
  <si>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</si>
  <si>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</si>
  <si>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</si>
  <si>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</si>
  <si>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</si>
  <si>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</si>
  <si>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</si>
  <si>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</si>
  <si>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</si>
  <si>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</si>
  <si>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</si>
  <si>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</si>
  <si>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</si>
  <si>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</si>
  <si>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</si>
  <si>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</si>
  <si>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</si>
  <si>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</si>
  <si>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</si>
  <si>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</si>
  <si>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</si>
  <si>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</si>
  <si>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</si>
  <si>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</si>
  <si>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</si>
  <si>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</si>
  <si>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</si>
  <si>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</si>
  <si>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</si>
  <si>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</si>
  <si>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</si>
  <si>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</si>
  <si>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</si>
  <si>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</si>
  <si>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</si>
  <si>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</si>
  <si>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</si>
  <si>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</si>
  <si>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</si>
  <si>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</si>
  <si>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</si>
  <si>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</si>
  <si>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</si>
  <si>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</si>
  <si>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</si>
  <si>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</si>
  <si>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</si>
  <si>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</si>
  <si>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</si>
  <si>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</si>
  <si>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</si>
  <si>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</si>
  <si>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</si>
  <si>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</si>
  <si>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</si>
  <si>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</si>
  <si>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</si>
  <si>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</si>
  <si>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</si>
  <si>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</si>
  <si>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</si>
  <si>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</si>
  <si>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</si>
  <si>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</si>
  <si>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</si>
  <si>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</si>
  <si>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</si>
  <si>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</si>
  <si>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</si>
  <si>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</si>
  <si>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</si>
  <si>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</si>
  <si>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</si>
  <si>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</si>
  <si>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</si>
  <si>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</si>
  <si>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</si>
  <si>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</si>
  <si>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</si>
  <si>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</si>
  <si>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</si>
  <si>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</si>
  <si>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</si>
  <si>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</si>
  <si>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</si>
  <si>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</si>
  <si>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</si>
  <si>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</si>
  <si>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</si>
  <si>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</si>
  <si>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</si>
  <si>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</si>
  <si>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</si>
  <si>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</si>
  <si>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</si>
  <si>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</si>
  <si>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</si>
  <si>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</si>
  <si>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</si>
  <si>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</si>
  <si>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</si>
  <si>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</si>
  <si>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</si>
  <si>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</si>
  <si>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</si>
  <si>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</si>
  <si>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</si>
  <si>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</si>
  <si>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</si>
  <si>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</si>
  <si>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</si>
  <si>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</si>
  <si>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</si>
  <si>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</si>
  <si>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</si>
  <si>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</si>
  <si>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</si>
  <si>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</si>
  <si>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</si>
  <si>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</si>
  <si>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</si>
  <si>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</si>
  <si>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</si>
  <si>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</si>
  <si>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</si>
  <si>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</si>
  <si>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</si>
  <si>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</si>
  <si>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</si>
  <si>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</si>
  <si>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</si>
  <si>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</si>
  <si>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</si>
  <si>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</si>
  <si>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</si>
  <si>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</si>
  <si>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</si>
  <si>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</si>
  <si>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</si>
  <si>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</si>
  <si>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</si>
  <si>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</si>
  <si>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</si>
  <si>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</si>
  <si>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</si>
  <si>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</si>
  <si>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</si>
  <si>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</si>
  <si>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</si>
  <si>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</si>
  <si>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</si>
  <si>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</si>
  <si>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</si>
  <si>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</si>
  <si>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</si>
  <si>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</si>
  <si>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</si>
  <si>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</si>
  <si>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</si>
  <si>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</si>
  <si>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</si>
  <si>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</si>
  <si>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</si>
  <si>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</si>
  <si>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</si>
  <si>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</si>
  <si>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</si>
  <si>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</si>
  <si>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</si>
  <si>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</si>
  <si>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</si>
  <si>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</si>
  <si>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</si>
  <si>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</si>
  <si>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</si>
  <si>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</si>
  <si>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</si>
  <si>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</si>
  <si>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</si>
  <si>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</si>
  <si>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</si>
  <si>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</si>
  <si>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</si>
  <si>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</si>
  <si>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</si>
  <si>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</si>
  <si>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</si>
  <si>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</si>
  <si>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</si>
  <si>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</si>
  <si>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</si>
  <si>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</si>
  <si>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</si>
  <si>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</si>
  <si>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</si>
  <si>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</si>
  <si>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</si>
  <si>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</si>
  <si>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</si>
  <si>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</si>
  <si>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</si>
  <si>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</si>
  <si>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</si>
  <si>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</si>
  <si>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</si>
  <si>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</si>
  <si>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</si>
  <si>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</si>
  <si>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</si>
  <si>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</si>
  <si>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</si>
  <si>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</si>
  <si>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</si>
  <si>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</si>
  <si>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</si>
  <si>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</si>
  <si>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</si>
  <si>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</si>
  <si>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</si>
  <si>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</si>
  <si>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</si>
  <si>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</si>
  <si>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</si>
  <si>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</si>
  <si>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</si>
  <si>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</si>
  <si>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</si>
  <si>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</si>
  <si>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</si>
  <si>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</si>
  <si>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</si>
  <si>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</si>
  <si>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</si>
  <si>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</si>
  <si>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</si>
  <si>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</si>
  <si>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</si>
  <si>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</si>
  <si>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</si>
  <si>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</si>
  <si>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</si>
  <si>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</si>
  <si>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</si>
  <si>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</si>
  <si>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</si>
  <si>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</si>
  <si>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</si>
  <si>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</si>
  <si>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</si>
  <si>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</si>
  <si>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</si>
  <si>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</si>
  <si>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</si>
  <si>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</si>
  <si>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</si>
  <si>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</si>
  <si>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</si>
  <si>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</si>
  <si>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</si>
  <si>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</si>
  <si>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</si>
  <si>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</si>
  <si>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</si>
  <si>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</si>
  <si>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</si>
  <si>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</si>
  <si>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</si>
  <si>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</si>
  <si>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</si>
  <si>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</si>
  <si>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</si>
  <si>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</si>
  <si>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</si>
  <si>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</si>
  <si>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</si>
  <si>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</si>
  <si>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</si>
  <si>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</si>
  <si>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</si>
  <si>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</si>
  <si>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</si>
  <si>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</si>
  <si>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</si>
  <si>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</si>
  <si>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</si>
  <si>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</si>
  <si>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</si>
  <si>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</si>
  <si>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</si>
  <si>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</si>
  <si>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</si>
  <si>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</si>
  <si>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</si>
  <si>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</si>
  <si>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</si>
  <si>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</si>
  <si>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</si>
  <si>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</si>
  <si>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</si>
  <si>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</si>
  <si>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</si>
  <si>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</si>
  <si>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</si>
  <si>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</si>
  <si>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</si>
  <si>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</si>
  <si>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</si>
  <si>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</si>
  <si>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</si>
  <si>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</si>
  <si>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</si>
  <si>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</si>
  <si>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</si>
  <si>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</si>
  <si>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</si>
  <si>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</si>
  <si>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</si>
  <si>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</si>
  <si>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</si>
  <si>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</si>
  <si>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</si>
  <si>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</si>
  <si>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</si>
  <si>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</si>
  <si>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</si>
  <si>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</si>
  <si>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</si>
  <si>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</si>
  <si>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</si>
  <si>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</si>
  <si>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</si>
  <si>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</si>
  <si>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</si>
  <si>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</si>
  <si>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</si>
  <si>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</si>
  <si>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</si>
  <si>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</si>
  <si>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</si>
  <si>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</si>
  <si>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</si>
  <si>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</si>
  <si>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</si>
  <si>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</si>
  <si>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</si>
  <si>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</si>
  <si>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</si>
  <si>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</si>
  <si>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</si>
  <si>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</si>
  <si>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</si>
  <si>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</si>
  <si>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</si>
  <si>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</si>
  <si>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</si>
  <si>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</si>
  <si>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</si>
  <si>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</si>
  <si>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</si>
  <si>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</si>
  <si>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</si>
  <si>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</si>
  <si>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</si>
  <si>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</si>
  <si>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</si>
  <si>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</si>
  <si>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</si>
  <si>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</si>
  <si>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</si>
  <si>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</si>
  <si>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</si>
  <si>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</si>
  <si>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</si>
  <si>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</si>
  <si>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</si>
  <si>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</si>
  <si>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</si>
  <si>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</si>
  <si>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</si>
  <si>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</si>
  <si>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</si>
  <si>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</si>
  <si>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</si>
  <si>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</si>
  <si>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</si>
  <si>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</si>
  <si>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</si>
  <si>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</si>
  <si>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</si>
  <si>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</si>
  <si>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</si>
  <si>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</si>
  <si>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</si>
  <si>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</si>
  <si>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</si>
  <si>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</si>
  <si>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</si>
  <si>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</si>
  <si>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</si>
  <si>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</si>
  <si>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</si>
  <si>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</si>
  <si>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</si>
  <si>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</si>
  <si>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</si>
  <si>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</si>
  <si>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</si>
  <si>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</si>
  <si>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</si>
  <si>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</si>
  <si>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</si>
  <si>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</si>
  <si>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</si>
  <si>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</si>
  <si>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</si>
  <si>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</si>
  <si>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</si>
  <si>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</si>
  <si>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</si>
  <si>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</si>
  <si>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</si>
  <si>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</si>
  <si>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</si>
  <si>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</si>
  <si>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</si>
  <si>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</si>
  <si>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</si>
  <si>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</si>
  <si>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</si>
  <si>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</si>
  <si>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</si>
  <si>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</si>
  <si>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</si>
  <si>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</si>
  <si>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</si>
  <si>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</si>
  <si>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</si>
  <si>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</si>
  <si>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</si>
  <si>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</si>
  <si>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</si>
  <si>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</si>
  <si>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</si>
  <si>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</si>
  <si>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</si>
  <si>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</si>
  <si>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</si>
  <si>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</si>
  <si>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</si>
  <si>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</si>
  <si>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</si>
  <si>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</si>
  <si>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</si>
  <si>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</si>
  <si>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</si>
  <si>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</si>
  <si>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</si>
  <si>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</si>
  <si>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</si>
  <si>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</si>
  <si>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</si>
  <si>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</si>
  <si>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</si>
  <si>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</si>
  <si>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</si>
  <si>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</si>
  <si>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</si>
  <si>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</si>
  <si>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</si>
  <si>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</si>
  <si>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</si>
  <si>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</si>
  <si>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</si>
  <si>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</si>
  <si>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</si>
  <si>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</si>
  <si>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</si>
  <si>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</si>
  <si>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</si>
  <si>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</si>
  <si>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</si>
  <si>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</si>
  <si>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</si>
  <si>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</si>
  <si>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</si>
  <si>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</si>
  <si>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</si>
  <si>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</si>
  <si>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</si>
  <si>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</si>
  <si>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</si>
  <si>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</si>
  <si>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</si>
  <si>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</si>
  <si>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</si>
  <si>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</si>
  <si>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</si>
  <si>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</si>
  <si>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</si>
  <si>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</si>
  <si>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</si>
  <si>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</si>
  <si>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</si>
  <si>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</si>
  <si>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</si>
  <si>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</si>
  <si>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</si>
  <si>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</si>
  <si>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</si>
  <si>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</si>
  <si>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</si>
  <si>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</si>
  <si>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</si>
  <si>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</si>
  <si>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</si>
  <si>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</si>
  <si>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</si>
  <si>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</si>
  <si>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</si>
  <si>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</si>
  <si>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</si>
  <si>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</si>
  <si>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</si>
  <si>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</si>
  <si>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</si>
  <si>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</si>
  <si>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</si>
  <si>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</si>
  <si>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</si>
  <si>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</si>
  <si>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</si>
  <si>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</si>
  <si>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</si>
  <si>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</si>
  <si>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</si>
  <si>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</si>
  <si>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</si>
  <si>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</si>
  <si>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</si>
  <si>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</si>
  <si>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</si>
  <si>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</si>
  <si>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</si>
  <si>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</si>
  <si>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</si>
  <si>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</si>
  <si>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</si>
  <si>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</si>
  <si>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</si>
  <si>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</si>
  <si>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</si>
  <si>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</si>
  <si>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</si>
  <si>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</si>
  <si>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</si>
  <si>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</si>
  <si>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</si>
  <si>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</si>
  <si>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</si>
  <si>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</si>
  <si>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</si>
  <si>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</si>
  <si>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</si>
  <si>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</si>
  <si>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</si>
  <si>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</si>
  <si>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</si>
  <si>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</si>
  <si>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</si>
  <si>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</si>
  <si>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</si>
  <si>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</si>
  <si>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</si>
  <si>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</si>
  <si>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</si>
  <si>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</si>
  <si>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</si>
  <si>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</si>
  <si>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</si>
  <si>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</si>
  <si>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</si>
  <si>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</si>
  <si>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</si>
  <si>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</si>
  <si>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</si>
  <si>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</si>
  <si>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</si>
  <si>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</si>
  <si>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</si>
  <si>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</si>
  <si>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</si>
  <si>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</si>
  <si>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</si>
  <si>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</si>
  <si>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</si>
  <si>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</si>
  <si>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</si>
  <si>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</si>
  <si>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</si>
  <si>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</si>
  <si>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</si>
  <si>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</si>
  <si>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</si>
  <si>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</si>
  <si>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</si>
  <si>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</si>
  <si>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</si>
  <si>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</si>
  <si>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</si>
  <si>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</si>
  <si>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</si>
  <si>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</si>
  <si>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</si>
  <si>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</si>
  <si>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</si>
  <si>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</si>
  <si>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</si>
  <si>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</si>
  <si>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</si>
  <si>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</si>
  <si>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</si>
  <si>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</si>
  <si>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</si>
  <si>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</si>
  <si>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</si>
  <si>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</si>
  <si>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</si>
  <si>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</si>
  <si>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</si>
  <si>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</si>
  <si>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</si>
  <si>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</si>
  <si>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</si>
  <si>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</si>
  <si>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</si>
  <si>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</si>
  <si>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</si>
  <si>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</si>
  <si>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</si>
  <si>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</si>
  <si>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</si>
  <si>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</si>
  <si>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</si>
  <si>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</si>
  <si>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</si>
  <si>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</si>
  <si>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</si>
  <si>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</si>
  <si>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</si>
  <si>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</si>
  <si>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</si>
  <si>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</si>
  <si>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</si>
  <si>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</si>
  <si>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</si>
  <si>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</si>
  <si>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</si>
  <si>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</si>
  <si>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</si>
  <si>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</si>
  <si>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</si>
  <si>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</si>
  <si>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</si>
  <si>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</si>
  <si>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</si>
  <si>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</si>
  <si>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</si>
  <si>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</si>
  <si>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</si>
  <si>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</si>
  <si>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</si>
  <si>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</si>
  <si>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</si>
  <si>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</si>
  <si>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</si>
  <si>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</si>
  <si>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</si>
  <si>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</si>
  <si>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</si>
  <si>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</si>
  <si>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</si>
  <si>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</si>
  <si>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</si>
  <si>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</si>
  <si>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</si>
  <si>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</si>
  <si>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</si>
  <si>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</si>
  <si>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</si>
  <si>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</si>
  <si>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</si>
  <si>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</si>
  <si>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</si>
  <si>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</si>
  <si>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</si>
  <si>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</si>
  <si>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</si>
  <si>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</si>
  <si>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</si>
  <si>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</si>
  <si>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</si>
  <si>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</si>
  <si>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</si>
  <si>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</si>
  <si>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</si>
  <si>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</si>
  <si>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</si>
  <si>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</si>
  <si>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</si>
  <si>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</si>
  <si>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</si>
  <si>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</si>
  <si>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</si>
  <si>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</si>
  <si>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</si>
  <si>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</si>
  <si>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</si>
  <si>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</si>
  <si>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</si>
  <si>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</si>
  <si>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</si>
  <si>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</si>
  <si>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</si>
  <si>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</si>
  <si>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</si>
  <si>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</si>
  <si>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</si>
  <si>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</si>
  <si>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</si>
  <si>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</si>
  <si>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</si>
  <si>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</si>
  <si>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</si>
  <si>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</si>
  <si>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</si>
  <si>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</si>
  <si>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</si>
  <si>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</si>
  <si>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</si>
  <si>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</si>
  <si>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</si>
  <si>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</si>
  <si>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</si>
  <si>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</si>
  <si>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</si>
  <si>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</si>
  <si>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</si>
  <si>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</si>
  <si>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</si>
  <si>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</si>
  <si>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</si>
  <si>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</si>
  <si>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</si>
  <si>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</si>
  <si>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</si>
  <si>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</si>
  <si>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</si>
  <si>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</si>
  <si>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</si>
  <si>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</si>
  <si>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</si>
  <si>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</si>
  <si>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</si>
  <si>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</si>
  <si>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</si>
  <si>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</si>
  <si>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</si>
  <si>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</si>
  <si>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</si>
  <si>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</si>
  <si>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</si>
  <si>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</si>
  <si>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</si>
  <si>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</si>
  <si>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</si>
  <si>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</si>
  <si>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</si>
  <si>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</si>
  <si>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</si>
  <si>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</si>
  <si>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</si>
  <si>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</si>
  <si>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</si>
  <si>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</si>
  <si>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</si>
  <si>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</si>
  <si>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</si>
  <si>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</si>
  <si>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</si>
  <si>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</si>
  <si>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</si>
  <si>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</si>
  <si>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</si>
  <si>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</si>
  <si>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</si>
  <si>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</si>
  <si>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</si>
  <si>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</si>
  <si>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</si>
  <si>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</si>
  <si>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</si>
  <si>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</si>
  <si>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</si>
  <si>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</si>
  <si>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</si>
  <si>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</si>
  <si>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</si>
  <si>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</si>
  <si>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</si>
  <si>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</si>
  <si>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</si>
  <si>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</si>
  <si>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</si>
  <si>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</si>
  <si>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</si>
  <si>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</si>
  <si>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</si>
  <si>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</si>
  <si>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</si>
  <si>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</si>
  <si>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</si>
  <si>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</si>
  <si>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</si>
  <si>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</si>
  <si>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</si>
  <si>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</si>
  <si>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</si>
  <si>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</si>
  <si>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</si>
  <si>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</si>
  <si>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</si>
  <si>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</si>
  <si>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</si>
  <si>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</si>
  <si>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</si>
  <si>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</si>
  <si>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</si>
  <si>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</si>
  <si>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</si>
  <si>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</si>
  <si>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</si>
  <si>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</si>
  <si>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</si>
  <si>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</si>
  <si>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</si>
  <si>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</si>
  <si>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</si>
  <si>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</si>
  <si>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</si>
  <si>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</si>
  <si>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</si>
  <si>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</si>
  <si>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</si>
  <si>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</si>
  <si>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</si>
  <si>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</si>
  <si>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</si>
  <si>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</si>
  <si>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</si>
  <si>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</si>
  <si>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</si>
  <si>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</si>
  <si>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</si>
  <si>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</si>
  <si>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</si>
  <si>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</si>
  <si>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</si>
  <si>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</si>
  <si>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</si>
  <si>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</si>
  <si>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</si>
  <si>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</si>
  <si>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</si>
  <si>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</si>
  <si>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</si>
  <si>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</si>
  <si>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</si>
  <si>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</si>
  <si>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</si>
  <si>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</si>
  <si>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</si>
  <si>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</si>
  <si>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</si>
  <si>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</si>
  <si>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</si>
  <si>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</si>
  <si>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</si>
  <si>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</si>
  <si>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</si>
  <si>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</si>
  <si>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</si>
  <si>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</si>
  <si>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</si>
  <si>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</si>
  <si>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</si>
  <si>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</si>
  <si>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</si>
  <si>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</si>
  <si>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</si>
  <si>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</si>
  <si>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</si>
  <si>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</si>
  <si>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</si>
  <si>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</si>
  <si>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</si>
  <si>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</si>
  <si>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</si>
  <si>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</si>
  <si>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</si>
  <si>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</si>
  <si>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</si>
  <si>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</si>
  <si>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</si>
  <si>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</si>
  <si>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</si>
  <si>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</si>
  <si>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</si>
  <si>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</si>
  <si>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</si>
  <si>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</si>
  <si>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</si>
  <si>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</si>
  <si>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</si>
  <si>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</si>
  <si>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</si>
  <si>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</si>
  <si>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</si>
  <si>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</si>
  <si>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</si>
  <si>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</si>
  <si>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</si>
  <si>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</si>
  <si>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</si>
  <si>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</si>
  <si>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</si>
  <si>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</si>
  <si>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</si>
  <si>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</si>
  <si>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</si>
  <si>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</si>
  <si>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</si>
  <si>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</si>
  <si>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</si>
  <si>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</si>
  <si>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</si>
  <si>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</si>
  <si>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</si>
  <si>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</si>
  <si>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</si>
  <si>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</si>
  <si>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</si>
  <si>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</si>
  <si>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</si>
  <si>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</si>
  <si>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</si>
  <si>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</si>
  <si>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</si>
  <si>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</si>
  <si>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</si>
  <si>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</si>
  <si>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</si>
  <si>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</si>
  <si>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</si>
  <si>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</si>
  <si>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</si>
  <si>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</si>
  <si>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</si>
  <si>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</si>
  <si>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</si>
  <si>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</si>
  <si>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</si>
  <si>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</si>
  <si>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</si>
  <si>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</si>
  <si>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</si>
  <si>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</si>
  <si>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</si>
  <si>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</si>
  <si>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</si>
  <si>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</si>
  <si>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</si>
  <si>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</si>
  <si>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</si>
  <si>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</si>
  <si>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</si>
  <si>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</si>
  <si>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</si>
  <si>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</si>
  <si>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</si>
  <si>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</si>
  <si>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</si>
  <si>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</si>
  <si>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</si>
  <si>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</si>
  <si>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</si>
  <si>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</si>
  <si>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</si>
  <si>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</si>
  <si>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</si>
  <si>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</si>
  <si>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</si>
  <si>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</si>
  <si>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</si>
  <si>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</si>
  <si>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</si>
  <si>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</si>
  <si>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</si>
  <si>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</si>
  <si>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</si>
  <si>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</si>
  <si>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</si>
  <si>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</si>
  <si>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</si>
  <si>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</si>
  <si>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</si>
  <si>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</si>
  <si>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</si>
  <si>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</si>
  <si>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</si>
  <si>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</si>
  <si>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</si>
  <si>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</si>
  <si>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</si>
  <si>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</si>
  <si>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</si>
  <si>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</si>
  <si>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</si>
  <si>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</si>
  <si>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</si>
  <si>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</si>
  <si>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</si>
  <si>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</si>
  <si>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</si>
  <si>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</si>
  <si>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</si>
  <si>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</si>
  <si>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</si>
  <si>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</si>
  <si>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</si>
  <si>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</si>
  <si>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</si>
  <si>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</si>
  <si>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</si>
  <si>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</si>
  <si>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</si>
  <si>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</si>
  <si>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</si>
  <si>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</si>
  <si>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</si>
  <si>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</si>
  <si>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</si>
  <si>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</si>
  <si>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</si>
  <si>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</si>
  <si>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</si>
  <si>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</si>
  <si>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</si>
  <si>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</si>
  <si>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</si>
  <si>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</si>
  <si>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</si>
  <si>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</si>
  <si>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</si>
  <si>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</si>
  <si>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</si>
  <si>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</si>
  <si>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</si>
  <si>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</si>
  <si>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</si>
  <si>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</si>
  <si>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</si>
  <si>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</si>
  <si>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</si>
  <si>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</si>
  <si>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</si>
  <si>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</si>
  <si>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</si>
  <si>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</si>
  <si>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</si>
  <si>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</si>
  <si>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</si>
  <si>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</si>
  <si>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</si>
  <si>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</si>
  <si>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</si>
  <si>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</si>
  <si>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</si>
  <si>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</si>
  <si>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</si>
  <si>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</si>
  <si>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</si>
  <si>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</si>
  <si>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</si>
  <si>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</si>
  <si>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</si>
  <si>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</si>
  <si>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</si>
  <si>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</si>
  <si>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</si>
  <si>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</si>
  <si>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</si>
  <si>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</si>
  <si>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</si>
  <si>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</si>
  <si>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</si>
  <si>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</si>
  <si>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</si>
  <si>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</si>
  <si>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</si>
  <si>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</si>
  <si>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</si>
  <si>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</si>
  <si>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</si>
  <si>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</si>
  <si>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</si>
  <si>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</si>
  <si>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</si>
  <si>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</si>
  <si>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</si>
  <si>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</si>
  <si>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</si>
  <si>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</si>
  <si>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</si>
  <si>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</si>
  <si>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</si>
  <si>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</si>
  <si>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</si>
  <si>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</si>
  <si>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</si>
  <si>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</si>
  <si>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</si>
  <si>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</si>
  <si>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</si>
  <si>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</si>
  <si>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</si>
  <si>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</si>
  <si>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</si>
  <si>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</si>
  <si>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</si>
  <si>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</si>
  <si>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</si>
  <si>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</si>
  <si>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</si>
  <si>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</si>
  <si>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</si>
  <si>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</si>
  <si>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</si>
  <si>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</si>
  <si>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</si>
  <si>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</si>
  <si>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</si>
  <si>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</si>
  <si>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</si>
  <si>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</si>
  <si>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</si>
  <si>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</si>
  <si>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</si>
  <si>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</si>
  <si>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</si>
  <si>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</si>
  <si>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</si>
  <si>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</si>
  <si>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</si>
  <si>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</si>
  <si>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</si>
  <si>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</si>
  <si>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</si>
  <si>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</si>
  <si>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</si>
  <si>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</si>
  <si>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</si>
  <si>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</si>
  <si>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</si>
  <si>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</si>
  <si>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</si>
  <si>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</si>
  <si>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</si>
  <si>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</si>
  <si>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</si>
  <si>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</si>
  <si>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</si>
  <si>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</si>
  <si>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</si>
  <si>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</si>
  <si>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</si>
  <si>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</si>
  <si>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</si>
  <si>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</si>
  <si>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</si>
  <si>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</si>
  <si>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</si>
  <si>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</si>
  <si>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</si>
  <si>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</si>
  <si>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</si>
  <si>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</si>
  <si>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</si>
  <si>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</si>
  <si>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</si>
  <si>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</si>
  <si>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</si>
  <si>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</si>
  <si>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</si>
  <si>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</si>
  <si>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</si>
  <si>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</si>
  <si>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</si>
  <si>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</si>
  <si>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</si>
  <si>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</si>
  <si>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</si>
  <si>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</si>
  <si>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</si>
  <si>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</si>
  <si>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</si>
  <si>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</si>
  <si>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</si>
  <si>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</si>
  <si>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</si>
  <si>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</si>
  <si>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</si>
  <si>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</si>
  <si>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</si>
  <si>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</si>
  <si>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</si>
  <si>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</si>
  <si>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</si>
  <si>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</si>
  <si>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</si>
  <si>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</si>
  <si>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</si>
  <si>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</si>
  <si>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</si>
  <si>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</si>
  <si>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</si>
  <si>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</si>
  <si>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</si>
  <si>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</si>
  <si>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</si>
  <si>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</si>
  <si>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</si>
  <si>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</si>
  <si>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</si>
  <si>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</si>
  <si>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</si>
  <si>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</si>
  <si>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</si>
  <si>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</si>
  <si>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</si>
  <si>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</si>
  <si>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</si>
  <si>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</si>
  <si>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</si>
  <si>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</si>
  <si>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</si>
  <si>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</si>
  <si>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</si>
  <si>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</si>
  <si>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</si>
  <si>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</si>
  <si>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</si>
  <si>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</si>
  <si>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</si>
  <si>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</si>
  <si>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</si>
  <si>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</si>
  <si>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</si>
  <si>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</si>
  <si>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</si>
  <si>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</si>
  <si>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</si>
  <si>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</si>
  <si>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</si>
  <si>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</si>
  <si>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</si>
  <si>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</si>
  <si>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</si>
  <si>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</si>
  <si>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</si>
  <si>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</si>
  <si>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</si>
  <si>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</si>
  <si>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</si>
  <si>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</si>
  <si>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</si>
  <si>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</si>
  <si>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</si>
  <si>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</si>
  <si>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</si>
  <si>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</si>
  <si>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</si>
  <si>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</si>
  <si>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</si>
  <si>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</si>
  <si>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</si>
  <si>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</si>
  <si>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</si>
  <si>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</si>
  <si>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</si>
  <si>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</si>
  <si>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</si>
  <si>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</si>
  <si>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</si>
  <si>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</si>
  <si>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</si>
  <si>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</si>
  <si>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</si>
  <si>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</si>
  <si>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</si>
  <si>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</si>
  <si>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</si>
  <si>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</si>
  <si>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</si>
  <si>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</si>
  <si>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</si>
  <si>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</si>
  <si>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</si>
  <si>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</si>
  <si>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</si>
  <si>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</si>
  <si>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</si>
  <si>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</si>
  <si>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</si>
  <si>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</si>
  <si>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</si>
  <si>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</si>
  <si>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</si>
  <si>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</si>
  <si>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</si>
  <si>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</si>
  <si>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</si>
  <si>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</si>
  <si>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</si>
  <si>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</si>
  <si>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</si>
  <si>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</si>
  <si>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</si>
  <si>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</si>
  <si>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</si>
  <si>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</si>
  <si>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</si>
  <si>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</si>
  <si>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</si>
  <si>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</si>
  <si>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</si>
  <si>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</si>
  <si>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</si>
  <si>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</si>
  <si>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</si>
  <si>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</si>
  <si>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</si>
  <si>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</si>
  <si>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</si>
  <si>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</si>
  <si>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</si>
  <si>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</si>
  <si>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</si>
  <si>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</si>
  <si>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</si>
  <si>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</si>
  <si>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</si>
  <si>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</si>
  <si>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</si>
  <si>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</si>
  <si>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</si>
  <si>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</si>
  <si>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</si>
  <si>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</si>
  <si>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</si>
  <si>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</si>
  <si>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</si>
  <si>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</si>
  <si>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</si>
  <si>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</si>
  <si>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</si>
  <si>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</si>
  <si>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</si>
  <si>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</si>
  <si>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</si>
  <si>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</si>
  <si>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</si>
  <si>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</si>
  <si>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</si>
  <si>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</si>
  <si>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</si>
  <si>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</si>
  <si>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</si>
  <si>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</si>
  <si>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</si>
  <si>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</si>
  <si>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</si>
  <si>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</si>
  <si>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</si>
  <si>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</si>
  <si>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</si>
  <si>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</si>
  <si>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</si>
  <si>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</si>
  <si>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</si>
  <si>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</si>
  <si>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</si>
  <si>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</si>
  <si>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</si>
  <si>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</si>
  <si>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</si>
  <si>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</si>
  <si>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</si>
  <si>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</si>
  <si>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</si>
  <si>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</si>
  <si>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</si>
  <si>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</si>
  <si>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</si>
  <si>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</si>
  <si>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</si>
  <si>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</si>
  <si>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</si>
  <si>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</si>
  <si>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</si>
  <si>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</si>
  <si>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</si>
  <si>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</si>
  <si>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</si>
  <si>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</si>
  <si>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</si>
  <si>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</si>
  <si>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</si>
  <si>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</si>
  <si>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</si>
  <si>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</si>
  <si>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</si>
  <si>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</si>
  <si>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</si>
  <si>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</si>
  <si>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</si>
  <si>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</si>
  <si>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</si>
  <si>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</si>
  <si>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</si>
  <si>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</si>
  <si>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</si>
  <si>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</si>
  <si>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</si>
  <si>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</si>
  <si>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</si>
  <si>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</si>
  <si>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</si>
  <si>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</si>
  <si>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</si>
  <si>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</si>
  <si>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</si>
  <si>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</si>
  <si>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</si>
  <si>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</si>
  <si>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</si>
  <si>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</si>
  <si>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</si>
  <si>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</si>
  <si>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</si>
  <si>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</si>
  <si>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</si>
  <si>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</si>
  <si>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</si>
  <si>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</si>
  <si>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</si>
  <si>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</si>
  <si>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</si>
  <si>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</si>
  <si>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</si>
  <si>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</si>
  <si>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</si>
  <si>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</si>
  <si>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</si>
  <si>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</si>
  <si>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</si>
  <si>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</si>
  <si>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</si>
  <si>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</si>
  <si>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</si>
  <si>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</si>
  <si>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</si>
  <si>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</si>
  <si>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</si>
  <si>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</si>
  <si>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</si>
  <si>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</si>
  <si>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</si>
  <si>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</si>
  <si>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</si>
  <si>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</si>
  <si>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</si>
  <si>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</si>
  <si>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</si>
  <si>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</si>
  <si>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</si>
  <si>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</si>
  <si>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</si>
  <si>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</si>
  <si>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</si>
  <si>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</si>
  <si>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</si>
  <si>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</si>
  <si>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</si>
  <si>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</si>
  <si>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</si>
  <si>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</si>
  <si>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</si>
  <si>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</si>
  <si>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</si>
  <si>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</si>
  <si>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</si>
  <si>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</si>
  <si>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</si>
  <si>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</si>
  <si>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</si>
  <si>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</si>
  <si>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</si>
  <si>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</si>
  <si>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</si>
  <si>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</si>
  <si>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</si>
  <si>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</si>
  <si>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</si>
  <si>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</si>
  <si>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</si>
  <si>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</si>
  <si>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</si>
  <si>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</si>
  <si>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</si>
  <si>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</si>
  <si>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</si>
  <si>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</si>
  <si>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</si>
  <si>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</si>
  <si>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</si>
  <si>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</si>
  <si>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</si>
  <si>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</si>
  <si>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</si>
  <si>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</si>
  <si>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</si>
  <si>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</si>
  <si>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</si>
  <si>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</si>
  <si>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</si>
  <si>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</si>
  <si>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</si>
  <si>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</si>
  <si>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</si>
  <si>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</si>
  <si>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</si>
  <si>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</si>
  <si>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</si>
  <si>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</si>
  <si>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</si>
  <si>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</si>
  <si>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</si>
  <si>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</si>
  <si>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</si>
  <si>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</si>
  <si>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</si>
  <si>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</si>
  <si>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</si>
  <si>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</si>
  <si>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</si>
  <si>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</si>
  <si>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</si>
  <si>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</si>
  <si>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</si>
  <si>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</si>
  <si>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</si>
  <si>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</si>
  <si>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</si>
  <si>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</si>
  <si>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</si>
  <si>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</si>
  <si>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</si>
  <si>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</si>
  <si>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</si>
  <si>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</si>
  <si>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</si>
  <si>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</si>
  <si>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</si>
  <si>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</si>
  <si>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</si>
  <si>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</si>
  <si>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</si>
  <si>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</si>
  <si>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</si>
  <si>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</si>
  <si>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</si>
  <si>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</si>
  <si>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</si>
  <si>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</si>
  <si>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</si>
  <si>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</si>
  <si>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</si>
  <si>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</si>
  <si>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</si>
  <si>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</si>
  <si>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</si>
  <si>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</si>
  <si>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</si>
  <si>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</si>
  <si>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</si>
  <si>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</si>
  <si>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</si>
  <si>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</si>
  <si>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</si>
  <si>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</si>
  <si>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</si>
  <si>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</si>
  <si>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</si>
  <si>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</si>
  <si>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</si>
  <si>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</si>
  <si>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</si>
  <si>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</si>
  <si>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</si>
  <si>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</si>
  <si>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</si>
  <si>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</si>
  <si>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</si>
  <si>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</si>
  <si>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</si>
  <si>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</si>
  <si>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</si>
  <si>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</si>
  <si>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</si>
  <si>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</si>
  <si>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</si>
  <si>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</si>
  <si>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</si>
  <si>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</si>
  <si>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</si>
  <si>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</si>
  <si>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</si>
  <si>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</si>
  <si>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</si>
  <si>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</si>
  <si>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</si>
  <si>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</si>
  <si>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</si>
  <si>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</si>
  <si>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</si>
  <si>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</si>
  <si>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</si>
  <si>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</si>
  <si>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</si>
  <si>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</si>
  <si>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</si>
  <si>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</si>
  <si>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</si>
  <si>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</si>
  <si>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</si>
  <si>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</si>
  <si>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</si>
  <si>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</si>
  <si>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</si>
  <si>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</si>
  <si>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</si>
  <si>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</si>
  <si>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</si>
  <si>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</si>
  <si>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</si>
  <si>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</si>
  <si>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</si>
  <si>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</si>
  <si>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</si>
  <si>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</si>
  <si>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</si>
  <si>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</si>
  <si>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</si>
  <si>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</si>
  <si>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</si>
  <si>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</si>
  <si>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</si>
  <si>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</si>
  <si>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</si>
  <si>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</si>
  <si>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</si>
  <si>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</si>
  <si>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</si>
  <si>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</si>
  <si>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</si>
  <si>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</si>
  <si>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</si>
  <si>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</si>
  <si>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</si>
  <si>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</si>
  <si>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</si>
  <si>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</si>
  <si>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</si>
  <si>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</si>
  <si>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</si>
  <si>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</si>
  <si>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</si>
  <si>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</si>
  <si>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</si>
  <si>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</si>
  <si>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</si>
  <si>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</si>
  <si>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</si>
  <si>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</si>
  <si>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</si>
  <si>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</si>
  <si>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</si>
  <si>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</si>
  <si>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</si>
  <si>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</si>
  <si>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</si>
  <si>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</si>
  <si>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</si>
  <si>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</si>
  <si>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</si>
  <si>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</si>
  <si>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</si>
  <si>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</si>
  <si>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</si>
  <si>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</si>
  <si>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</si>
  <si>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</si>
  <si>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</si>
  <si>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</si>
  <si>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</si>
  <si>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</si>
  <si>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</si>
  <si>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</si>
  <si>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</si>
  <si>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</si>
  <si>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</si>
  <si>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</si>
  <si>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</si>
  <si>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</si>
  <si>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</si>
  <si>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</si>
  <si>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</si>
  <si>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</si>
  <si>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</si>
  <si>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</si>
  <si>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</si>
  <si>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</si>
  <si>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</si>
  <si>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</si>
  <si>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</si>
  <si>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</si>
  <si>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</si>
  <si>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</si>
  <si>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</si>
  <si>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</si>
  <si>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</si>
  <si>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</si>
  <si>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</si>
  <si>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</si>
  <si>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</si>
  <si>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</si>
  <si>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</si>
  <si>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</si>
  <si>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</si>
  <si>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</si>
  <si>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</si>
  <si>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</si>
  <si>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</si>
  <si>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</si>
  <si>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</si>
  <si>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</si>
  <si>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</si>
  <si>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</si>
  <si>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</si>
  <si>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</si>
  <si>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</si>
  <si>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</si>
  <si>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</si>
  <si>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</si>
  <si>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</si>
  <si>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</si>
  <si>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</si>
  <si>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</si>
  <si>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</si>
  <si>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</si>
  <si>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</si>
  <si>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</si>
  <si>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</si>
  <si>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</si>
  <si>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</si>
  <si>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</si>
  <si>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</si>
  <si>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</si>
  <si>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</si>
  <si>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</si>
  <si>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</si>
  <si>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</si>
  <si>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</si>
  <si>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</si>
  <si>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</si>
  <si>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</si>
  <si>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</si>
  <si>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</si>
  <si>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</si>
  <si>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</si>
  <si>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</si>
  <si>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</si>
  <si>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</si>
  <si>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</si>
  <si>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</si>
  <si>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</si>
  <si>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</si>
  <si>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</si>
  <si>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</si>
  <si>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</si>
  <si>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</si>
  <si>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</si>
  <si>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</si>
  <si>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</si>
  <si>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</si>
  <si>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</si>
  <si>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</si>
  <si>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</si>
  <si>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</si>
  <si>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</si>
  <si>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</si>
  <si>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</si>
  <si>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</si>
  <si>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</si>
  <si>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</si>
  <si>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</si>
  <si>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</si>
  <si>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</si>
  <si>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</si>
  <si>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</si>
  <si>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</si>
  <si>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</si>
  <si>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</si>
  <si>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</si>
  <si>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</si>
  <si>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</si>
  <si>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</si>
  <si>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</si>
  <si>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</si>
  <si>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</si>
  <si>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</si>
  <si>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</si>
  <si>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</si>
  <si>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</si>
  <si>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</si>
  <si>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</si>
  <si>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</si>
  <si>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</si>
  <si>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</si>
  <si>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</si>
  <si>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</si>
  <si>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</si>
  <si>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</si>
  <si>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</si>
  <si>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</si>
  <si>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</si>
  <si>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</si>
  <si>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</si>
  <si>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</si>
  <si>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</si>
  <si>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</si>
  <si>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</si>
  <si>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</si>
  <si>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</si>
  <si>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</si>
  <si>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</si>
  <si>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</si>
  <si>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</si>
  <si>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</si>
  <si>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</si>
  <si>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</si>
  <si>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</si>
  <si>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</si>
  <si>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</si>
  <si>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</si>
  <si>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</si>
  <si>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</si>
  <si>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</si>
  <si>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</si>
  <si>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</si>
  <si>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</si>
  <si>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</si>
  <si>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</si>
  <si>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</si>
  <si>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</si>
  <si>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</si>
  <si>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</si>
  <si>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</si>
  <si>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</si>
  <si>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</si>
  <si>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</si>
  <si>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</si>
  <si>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</si>
  <si>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</si>
  <si>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</si>
  <si>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</si>
  <si>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</si>
  <si>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</si>
  <si>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</si>
  <si>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</si>
  <si>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</si>
  <si>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</si>
  <si>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</si>
  <si>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</si>
  <si>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</si>
  <si>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</si>
  <si>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</si>
  <si>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</si>
  <si>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</si>
  <si>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</si>
  <si>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</si>
  <si>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</si>
  <si>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</si>
  <si>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</si>
  <si>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</si>
  <si>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</si>
  <si>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</si>
  <si>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</si>
  <si>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</si>
  <si>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</si>
  <si>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</si>
  <si>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</si>
  <si>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</si>
  <si>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</si>
  <si>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</si>
  <si>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</si>
  <si>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</si>
  <si>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</si>
  <si>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</si>
  <si>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</si>
  <si>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</si>
  <si>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</si>
  <si>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</si>
  <si>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</si>
  <si>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</si>
  <si>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</si>
  <si>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</si>
  <si>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</si>
  <si>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</si>
  <si>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</si>
  <si>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</si>
  <si>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</si>
  <si>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</si>
  <si>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</si>
  <si>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</si>
  <si>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</si>
  <si>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</si>
  <si>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</si>
  <si>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</si>
  <si>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</si>
  <si>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</si>
  <si>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</si>
  <si>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</si>
  <si>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</si>
  <si>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</si>
  <si>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</si>
  <si>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</si>
  <si>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</si>
  <si>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</si>
  <si>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</si>
  <si>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</si>
  <si>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</si>
  <si>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</si>
  <si>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</si>
  <si>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</si>
  <si>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</si>
  <si>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</si>
  <si>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</si>
  <si>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</si>
  <si>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</si>
  <si>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</si>
  <si>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</si>
  <si>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</si>
  <si>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</si>
  <si>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</si>
  <si>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</si>
  <si>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</si>
  <si>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</si>
  <si>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</si>
  <si>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</si>
  <si>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</si>
  <si>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</si>
  <si>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</si>
  <si>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</si>
  <si>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</si>
  <si>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</si>
  <si>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</si>
  <si>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</si>
  <si>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</si>
  <si>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</si>
  <si>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</si>
  <si>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</si>
  <si>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</si>
  <si>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</si>
  <si>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</si>
  <si>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</si>
  <si>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</si>
  <si>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</si>
  <si>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</si>
  <si>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</si>
  <si>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</si>
  <si>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</si>
  <si>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</si>
  <si>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</si>
  <si>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</si>
  <si>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</si>
  <si>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</si>
  <si>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</si>
  <si>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</si>
  <si>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</si>
  <si>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</si>
  <si>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</si>
  <si>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</si>
  <si>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</si>
  <si>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</si>
  <si>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</si>
  <si>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</si>
  <si>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</si>
  <si>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</si>
  <si>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</si>
  <si>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</si>
  <si>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</si>
  <si>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</si>
  <si>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</si>
  <si>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</si>
  <si>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</si>
  <si>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</si>
  <si>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</si>
  <si>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</si>
  <si>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</si>
  <si>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</si>
  <si>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</si>
  <si>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</si>
  <si>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</si>
  <si>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</si>
  <si>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</si>
  <si>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</si>
  <si>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</si>
  <si>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</si>
  <si>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</si>
  <si>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</si>
  <si>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</si>
  <si>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</si>
  <si>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</si>
  <si>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</si>
  <si>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</si>
  <si>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</si>
  <si>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</si>
  <si>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</si>
  <si>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</si>
  <si>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</si>
  <si>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</si>
  <si>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</si>
  <si>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</si>
  <si>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</si>
  <si>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</si>
  <si>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</si>
  <si>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</si>
  <si>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</si>
  <si>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</si>
  <si>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</si>
  <si>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</si>
  <si>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</si>
  <si>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</si>
  <si>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</si>
  <si>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</si>
  <si>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</si>
  <si>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</si>
  <si>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</si>
  <si>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</si>
  <si>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</si>
  <si>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</si>
  <si>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</si>
  <si>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</si>
  <si>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</si>
  <si>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</si>
  <si>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</si>
  <si>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</si>
  <si>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</si>
  <si>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</si>
  <si>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</si>
  <si>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</si>
  <si>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</si>
  <si>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</si>
  <si>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</si>
  <si>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</si>
  <si>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</si>
  <si>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</si>
  <si>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</si>
  <si>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</si>
  <si>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</si>
  <si>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</si>
  <si>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</si>
  <si>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</si>
  <si>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</si>
  <si>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</si>
  <si>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</si>
  <si>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</si>
  <si>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</si>
  <si>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</si>
  <si>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</si>
  <si>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</si>
  <si>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</si>
  <si>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</si>
  <si>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</si>
  <si>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</si>
  <si>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</si>
  <si>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</si>
  <si>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</si>
  <si>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</si>
  <si>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</si>
  <si>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</si>
  <si>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</si>
  <si>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</si>
  <si>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</si>
  <si>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</si>
  <si>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</si>
  <si>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</si>
  <si>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</si>
  <si>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</si>
  <si>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</si>
  <si>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</si>
  <si>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</si>
  <si>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</si>
  <si>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</si>
  <si>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</si>
  <si>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</si>
  <si>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</si>
  <si>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</si>
  <si>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</si>
  <si>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</si>
  <si>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</si>
  <si>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</si>
  <si>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</si>
  <si>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</si>
  <si>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</si>
  <si>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</si>
  <si>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</si>
  <si>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</si>
  <si>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</si>
  <si>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</si>
  <si>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</si>
  <si>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</si>
  <si>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</si>
  <si>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</si>
  <si>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</si>
  <si>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</si>
  <si>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</si>
  <si>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</si>
  <si>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</si>
  <si>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</si>
  <si>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</si>
  <si>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</si>
  <si>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</si>
  <si>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</si>
  <si>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</si>
  <si>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</si>
  <si>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</si>
  <si>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</si>
  <si>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</si>
  <si>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</si>
  <si>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</si>
  <si>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</si>
  <si>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</si>
  <si>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</si>
  <si>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</si>
  <si>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</si>
  <si>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</si>
  <si>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</si>
  <si>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</si>
  <si>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</si>
  <si>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</si>
  <si>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</si>
  <si>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</si>
  <si>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</si>
  <si>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</si>
  <si>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</si>
  <si>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</si>
  <si>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</si>
  <si>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</si>
  <si>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</si>
  <si>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</si>
  <si>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</si>
  <si>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</si>
  <si>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</si>
  <si>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</si>
  <si>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</si>
  <si>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</si>
  <si>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</si>
  <si>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</si>
  <si>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</si>
  <si>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</si>
  <si>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</si>
  <si>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</si>
  <si>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</si>
  <si>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</si>
  <si>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</si>
  <si>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</si>
  <si>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</si>
  <si>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</si>
  <si>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</si>
  <si>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</si>
  <si>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</si>
  <si>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</si>
  <si>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</si>
  <si>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</si>
  <si>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</si>
  <si>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</si>
  <si>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</si>
  <si>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</si>
  <si>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</si>
  <si>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</si>
  <si>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</si>
  <si>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</si>
  <si>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</si>
  <si>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</si>
  <si>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</si>
  <si>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</si>
  <si>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</si>
  <si>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</si>
  <si>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</si>
  <si>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</si>
  <si>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</si>
  <si>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</si>
  <si>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</si>
  <si>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</si>
  <si>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</si>
  <si>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</si>
  <si>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</si>
  <si>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</si>
  <si>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</si>
  <si>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</si>
  <si>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</si>
  <si>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</si>
  <si>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</si>
  <si>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</si>
  <si>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</si>
  <si>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</si>
  <si>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</si>
  <si>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</si>
  <si>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</si>
  <si>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</si>
  <si>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</si>
  <si>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</si>
  <si>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</si>
  <si>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</si>
  <si>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</si>
  <si>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</si>
  <si>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</si>
  <si>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</si>
  <si>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</si>
  <si>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</si>
  <si>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</si>
  <si>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</si>
  <si>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</si>
  <si>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</si>
  <si>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</si>
  <si>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</si>
  <si>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</si>
  <si>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</si>
  <si>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</si>
  <si>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</si>
  <si>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</si>
  <si>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</si>
  <si>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</si>
  <si>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</si>
  <si>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</si>
  <si>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</si>
  <si>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</si>
  <si>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</si>
  <si>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</si>
  <si>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</si>
  <si>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</si>
  <si>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</si>
  <si>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</si>
  <si>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</si>
  <si>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</si>
  <si>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</si>
  <si>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</si>
  <si>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</si>
  <si>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</si>
  <si>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</si>
  <si>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</si>
  <si>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</si>
  <si>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</si>
  <si>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</si>
  <si>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</si>
  <si>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</si>
  <si>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</si>
  <si>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</si>
  <si>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</si>
  <si>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</si>
  <si>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</si>
  <si>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</si>
  <si>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</si>
  <si>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</si>
  <si>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</si>
  <si>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</si>
  <si>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</si>
  <si>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</si>
  <si>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</si>
  <si>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</si>
  <si>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</si>
  <si>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</si>
  <si>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</si>
  <si>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</si>
  <si>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</si>
  <si>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</si>
  <si>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</si>
  <si>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</si>
  <si>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</si>
  <si>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</si>
  <si>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</si>
  <si>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</si>
  <si>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</si>
  <si>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</si>
  <si>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</si>
  <si>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</si>
  <si>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</si>
  <si>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</si>
  <si>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</si>
  <si>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</si>
  <si>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</si>
  <si>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</si>
  <si>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</si>
  <si>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</si>
  <si>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</si>
  <si>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</si>
  <si>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</si>
  <si>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</si>
  <si>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</si>
  <si>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</si>
  <si>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</si>
  <si>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</si>
  <si>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</si>
  <si>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</si>
  <si>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</si>
  <si>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</si>
  <si>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</si>
  <si>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</si>
  <si>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</si>
  <si>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</si>
  <si>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</si>
  <si>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</si>
  <si>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</si>
  <si>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</si>
  <si>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</si>
  <si>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</si>
  <si>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</si>
  <si>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</si>
  <si>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</si>
  <si>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</si>
  <si>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</si>
  <si>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</si>
  <si>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</si>
  <si>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</si>
  <si>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</si>
  <si>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</si>
  <si>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</si>
  <si>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</si>
  <si>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</si>
  <si>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</si>
  <si>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</si>
  <si>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</si>
  <si>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</si>
  <si>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</si>
  <si>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</si>
  <si>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</si>
  <si>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</si>
  <si>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</si>
  <si>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</si>
  <si>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</si>
  <si>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</si>
  <si>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</si>
  <si>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</si>
  <si>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</si>
  <si>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</si>
  <si>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</si>
  <si>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</si>
  <si>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</si>
  <si>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</si>
  <si>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</si>
  <si>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</si>
  <si>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</si>
  <si>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</si>
  <si>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</si>
  <si>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</si>
  <si>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</si>
  <si>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</si>
  <si>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</si>
  <si>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</si>
  <si>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</si>
  <si>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</si>
  <si>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</si>
  <si>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</si>
  <si>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</si>
  <si>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</si>
  <si>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</si>
  <si>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</si>
  <si>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</si>
  <si>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</si>
  <si>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</si>
  <si>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</si>
  <si>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</si>
  <si>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</si>
  <si>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</si>
  <si>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</si>
  <si>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</si>
  <si>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</si>
  <si>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</si>
  <si>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</si>
  <si>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</si>
  <si>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</si>
  <si>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</si>
  <si>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</si>
  <si>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</si>
  <si>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</si>
  <si>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</si>
  <si>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</si>
  <si>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</si>
  <si>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</si>
  <si>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</si>
  <si>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</si>
  <si>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</si>
  <si>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</si>
  <si>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</si>
  <si>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</si>
  <si>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</si>
  <si>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</si>
  <si>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</si>
  <si>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</si>
  <si>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</si>
  <si>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</si>
  <si>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</si>
  <si>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</si>
  <si>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</si>
  <si>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</si>
  <si>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</si>
  <si>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</si>
  <si>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</si>
  <si>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</si>
  <si>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</si>
  <si>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</si>
  <si>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</si>
  <si>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</si>
  <si>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</si>
  <si>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</si>
  <si>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</si>
  <si>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</si>
  <si>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</si>
  <si>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</si>
  <si>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</si>
  <si>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</si>
  <si>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</si>
  <si>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</si>
  <si>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</si>
  <si>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</si>
  <si>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</si>
  <si>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</si>
  <si>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</si>
  <si>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</si>
  <si>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</si>
  <si>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</si>
  <si>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</si>
  <si>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</si>
  <si>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</si>
  <si>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</si>
  <si>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</si>
  <si>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</si>
  <si>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</si>
  <si>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</si>
  <si>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</si>
  <si>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</si>
  <si>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</si>
  <si>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</si>
  <si>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</si>
  <si>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</si>
  <si>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</si>
  <si>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</si>
  <si>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</si>
  <si>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</si>
  <si>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</si>
  <si>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</si>
  <si>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</si>
  <si>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</si>
  <si>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</si>
  <si>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</si>
  <si>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</si>
  <si>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</si>
  <si>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</si>
  <si>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</si>
  <si>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</si>
  <si>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</si>
  <si>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</si>
  <si>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</si>
  <si>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</si>
  <si>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</si>
  <si>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</si>
  <si>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</si>
  <si>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</si>
  <si>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</si>
  <si>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</si>
  <si>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</si>
  <si>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</si>
  <si>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</si>
  <si>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</si>
  <si>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</si>
  <si>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</si>
  <si>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</si>
  <si>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</si>
  <si>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</si>
  <si>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</si>
  <si>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</si>
  <si>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</si>
  <si>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</si>
  <si>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</si>
  <si>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</si>
  <si>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</si>
  <si>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</si>
  <si>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</si>
  <si>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</si>
  <si>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</si>
  <si>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</si>
  <si>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</si>
  <si>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</si>
  <si>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</si>
  <si>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</si>
  <si>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</si>
  <si>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</si>
  <si>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</si>
  <si>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</si>
  <si>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</si>
  <si>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</si>
  <si>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</si>
  <si>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</si>
  <si>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</si>
  <si>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</si>
  <si>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</si>
  <si>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</si>
  <si>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</si>
  <si>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</si>
  <si>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</si>
  <si>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</si>
  <si>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</si>
  <si>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</si>
  <si>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</si>
  <si>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</si>
  <si>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</si>
  <si>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</si>
  <si>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</si>
  <si>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</si>
  <si>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</si>
  <si>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</si>
  <si>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</si>
  <si>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</si>
  <si>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</si>
  <si>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</si>
  <si>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</si>
  <si>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</si>
  <si>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</si>
  <si>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</si>
  <si>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</si>
  <si>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</si>
  <si>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</si>
  <si>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</si>
  <si>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</si>
  <si>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</si>
  <si>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</si>
  <si>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</si>
  <si>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</si>
  <si>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</si>
  <si>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</si>
  <si>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</si>
  <si>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</si>
  <si>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</si>
  <si>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</si>
  <si>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</si>
  <si>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</si>
  <si>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</si>
  <si>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</si>
  <si>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</si>
  <si>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</si>
  <si>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</si>
  <si>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</si>
  <si>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</si>
  <si>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</si>
  <si>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</si>
  <si>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</si>
  <si>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</si>
  <si>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</si>
  <si>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</si>
  <si>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</si>
  <si>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</si>
  <si>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</si>
  <si>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</si>
  <si>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</si>
  <si>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</si>
  <si>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</si>
  <si>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</si>
  <si>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</si>
  <si>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</si>
  <si>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</si>
  <si>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</si>
  <si>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</si>
  <si>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</si>
  <si>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</si>
  <si>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</si>
  <si>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</si>
  <si>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</si>
  <si>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</si>
  <si>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</si>
  <si>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</si>
  <si>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</si>
  <si>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</si>
  <si>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</si>
  <si>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</si>
  <si>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</si>
  <si>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</si>
  <si>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</si>
  <si>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</si>
  <si>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</si>
  <si>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</si>
  <si>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</si>
  <si>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</si>
  <si>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</si>
  <si>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</si>
  <si>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</si>
  <si>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</si>
  <si>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</si>
  <si>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</si>
  <si>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</si>
  <si>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</si>
  <si>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</si>
  <si>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</si>
  <si>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</si>
  <si>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</si>
  <si>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</si>
  <si>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</si>
  <si>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</si>
  <si>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</si>
  <si>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</si>
  <si>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</si>
  <si>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</si>
  <si>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</si>
  <si>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</si>
  <si>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</si>
  <si>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</si>
  <si>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</si>
  <si>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</si>
  <si>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</si>
  <si>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</si>
  <si>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</si>
  <si>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</si>
  <si>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</si>
  <si>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</si>
  <si>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</si>
  <si>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</si>
  <si>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</si>
  <si>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</si>
  <si>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</si>
  <si>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</si>
  <si>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</si>
  <si>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</si>
  <si>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</si>
  <si>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</si>
  <si>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</si>
  <si>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</si>
  <si>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</si>
  <si>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</si>
  <si>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</si>
  <si>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</si>
  <si>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</si>
  <si>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</si>
  <si>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</si>
  <si>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</si>
  <si>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</si>
  <si>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</si>
  <si>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</si>
  <si>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</si>
  <si>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</si>
  <si>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</si>
  <si>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</si>
  <si>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</si>
  <si>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</si>
  <si>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</si>
  <si>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</si>
  <si>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</si>
  <si>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</si>
  <si>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</si>
  <si>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</si>
  <si>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</si>
  <si>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</si>
  <si>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</si>
  <si>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</si>
  <si>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</si>
  <si>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</si>
  <si>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</si>
  <si>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</si>
  <si>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</si>
  <si>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</si>
  <si>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</si>
  <si>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</si>
  <si>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</si>
  <si>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</si>
  <si>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</si>
  <si>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</si>
  <si>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</si>
  <si>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</si>
  <si>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</si>
  <si>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</si>
  <si>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</si>
  <si>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</si>
  <si>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</si>
  <si>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</si>
  <si>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</si>
  <si>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</si>
  <si>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</si>
  <si>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</si>
  <si>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</si>
  <si>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</si>
  <si>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</si>
  <si>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</si>
  <si>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</si>
  <si>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</si>
  <si>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</si>
  <si>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</si>
  <si>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</si>
  <si>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</si>
  <si>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</si>
  <si>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</si>
  <si>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</si>
  <si>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</si>
  <si>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</si>
  <si>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</si>
  <si>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</si>
  <si>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</si>
  <si>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</si>
  <si>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</si>
  <si>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</si>
  <si>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</si>
  <si>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</si>
  <si>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</si>
  <si>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</si>
  <si>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</si>
  <si>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</si>
  <si>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</si>
  <si>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</si>
  <si>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</si>
  <si>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</si>
  <si>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</si>
  <si>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</si>
  <si>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</si>
  <si>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</si>
  <si>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</si>
  <si>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</si>
  <si>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</si>
  <si>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</si>
  <si>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</si>
  <si>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</si>
  <si>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</si>
  <si>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</si>
  <si>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</si>
  <si>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</si>
  <si>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</si>
  <si>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</si>
  <si>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</si>
  <si>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</si>
  <si>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</si>
  <si>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</si>
  <si>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</si>
  <si>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</si>
  <si>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</si>
  <si>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</si>
  <si>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</si>
  <si>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</si>
  <si>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</si>
  <si>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</si>
  <si>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</si>
  <si>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</si>
  <si>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</si>
  <si>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</si>
  <si>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</si>
  <si>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</si>
  <si>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</si>
  <si>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</si>
  <si>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</si>
  <si>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</si>
  <si>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</si>
  <si>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</si>
  <si>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</si>
  <si>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</si>
  <si>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</si>
  <si>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</si>
  <si>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</si>
  <si>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</si>
  <si>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</si>
  <si>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</si>
  <si>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</si>
  <si>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</si>
  <si>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</si>
  <si>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</si>
  <si>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</si>
  <si>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</si>
  <si>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</si>
  <si>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</si>
  <si>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</si>
  <si>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</si>
  <si>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</si>
  <si>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</si>
  <si>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</si>
  <si>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</si>
  <si>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</si>
  <si>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</si>
  <si>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</si>
  <si>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</si>
  <si>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</si>
  <si>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</si>
  <si>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</si>
  <si>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</si>
  <si>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</si>
  <si>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</si>
  <si>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</si>
  <si>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</si>
  <si>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</si>
  <si>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</si>
  <si>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</si>
  <si>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</si>
  <si>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</si>
  <si>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</si>
  <si>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</si>
  <si>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</si>
  <si>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</si>
  <si>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</si>
  <si>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</si>
  <si>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</si>
  <si>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</si>
  <si>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</si>
  <si>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</si>
  <si>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</si>
  <si>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</si>
  <si>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</si>
  <si>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</si>
  <si>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</si>
  <si>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</si>
  <si>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</si>
  <si>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</si>
  <si>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</si>
  <si>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</si>
  <si>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</si>
  <si>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</si>
  <si>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</si>
  <si>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</si>
  <si>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</si>
  <si>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</si>
  <si>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</si>
  <si>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</si>
  <si>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</si>
  <si>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</si>
  <si>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</si>
  <si>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</si>
  <si>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</si>
  <si>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</si>
  <si>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</si>
  <si>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</si>
  <si>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</si>
  <si>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</si>
  <si>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</si>
  <si>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</si>
  <si>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</si>
  <si>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</si>
  <si>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</si>
  <si>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</si>
  <si>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</si>
  <si>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</si>
  <si>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</si>
  <si>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</si>
  <si>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</si>
  <si>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</si>
  <si>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</si>
  <si>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</si>
  <si>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</si>
  <si>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</si>
  <si>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</si>
  <si>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</si>
  <si>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</si>
  <si>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</si>
  <si>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</si>
  <si>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</si>
  <si>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</si>
  <si>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</si>
  <si>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</si>
  <si>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</si>
  <si>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</si>
  <si>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</si>
  <si>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</si>
  <si>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</si>
  <si>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</si>
  <si>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</si>
  <si>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</si>
  <si>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</si>
  <si>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</si>
  <si>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</si>
  <si>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</si>
  <si>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</si>
  <si>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</si>
  <si>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</si>
  <si>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</si>
  <si>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</si>
  <si>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</si>
  <si>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</si>
  <si>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</si>
  <si>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</si>
  <si>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</si>
  <si>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</si>
  <si>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</si>
  <si>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</si>
  <si>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</si>
  <si>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</si>
  <si>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</si>
  <si>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</si>
  <si>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</si>
  <si>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</si>
  <si>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</si>
  <si>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</si>
  <si>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</si>
  <si>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</si>
  <si>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</si>
  <si>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</si>
  <si>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</si>
  <si>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</si>
  <si>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</si>
  <si>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</si>
  <si>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</si>
  <si>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</si>
  <si>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</si>
  <si>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</si>
  <si>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</si>
  <si>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</si>
  <si>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</si>
  <si>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</si>
  <si>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</si>
  <si>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</si>
  <si>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</si>
  <si>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</si>
  <si>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</si>
  <si>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</si>
  <si>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</si>
  <si>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</si>
  <si>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</si>
  <si>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</si>
  <si>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</si>
  <si>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</si>
  <si>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</si>
  <si>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</si>
  <si>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</si>
  <si>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</si>
  <si>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</si>
  <si>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</si>
  <si>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</si>
  <si>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</si>
  <si>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</si>
  <si>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</si>
  <si>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</si>
  <si>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</si>
  <si>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</si>
  <si>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</si>
  <si>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</si>
  <si>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</si>
  <si>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</si>
  <si>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</si>
  <si>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</si>
  <si>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</si>
  <si>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</si>
  <si>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</si>
  <si>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</si>
  <si>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</si>
  <si>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</si>
  <si>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</si>
  <si>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</si>
  <si>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</si>
  <si>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</si>
  <si>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</si>
  <si>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</si>
  <si>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</si>
  <si>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</si>
  <si>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</si>
  <si>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</si>
  <si>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</si>
  <si>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</si>
  <si>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</si>
  <si>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</si>
  <si>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</si>
  <si>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</si>
  <si>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</si>
  <si>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</si>
  <si>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</si>
  <si>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</si>
  <si>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</si>
  <si>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</si>
  <si>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</si>
  <si>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</si>
  <si>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</si>
  <si>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</si>
  <si>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</si>
  <si>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</si>
  <si>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</si>
  <si>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</si>
  <si>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</si>
  <si>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</si>
  <si>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</si>
  <si>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</si>
  <si>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</si>
  <si>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</si>
  <si>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</si>
  <si>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</si>
  <si>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</si>
  <si>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</si>
  <si>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</si>
  <si>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</si>
  <si>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</si>
  <si>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</si>
  <si>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</si>
  <si>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</si>
  <si>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</si>
  <si>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</si>
  <si>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</si>
  <si>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</si>
  <si>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</si>
  <si>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</si>
  <si>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</si>
  <si>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</si>
  <si>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</si>
  <si>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</si>
  <si>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</si>
  <si>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</si>
  <si>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</si>
  <si>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</si>
  <si>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</si>
  <si>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</si>
  <si>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</si>
  <si>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</si>
  <si>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</si>
  <si>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</si>
  <si>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</si>
  <si>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</si>
  <si>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</si>
  <si>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</si>
  <si>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</si>
  <si>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</si>
  <si>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</si>
  <si>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</si>
  <si>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</si>
  <si>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</si>
  <si>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</si>
  <si>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</si>
  <si>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</si>
  <si>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</si>
  <si>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</si>
  <si>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</si>
  <si>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</si>
  <si>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</si>
  <si>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</si>
  <si>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</si>
  <si>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</si>
  <si>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</si>
  <si>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</si>
  <si>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</si>
  <si>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</si>
  <si>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</si>
  <si>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</si>
  <si>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</si>
  <si>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</si>
  <si>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</si>
  <si>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</si>
  <si>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</si>
  <si>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</si>
  <si>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</si>
  <si>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</si>
  <si>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</si>
  <si>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</si>
  <si>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</si>
  <si>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</si>
  <si>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</si>
  <si>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</si>
  <si>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</si>
  <si>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</si>
  <si>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</si>
  <si>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</si>
  <si>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</si>
  <si>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</si>
  <si>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</si>
  <si>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</si>
  <si>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</si>
  <si>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</si>
  <si>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</si>
  <si>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</si>
  <si>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</si>
  <si>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</si>
  <si>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</si>
  <si>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</si>
  <si>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</si>
  <si>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</si>
  <si>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</si>
  <si>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</si>
  <si>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</si>
  <si>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</si>
  <si>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</si>
  <si>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</si>
  <si>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</si>
  <si>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</si>
  <si>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</si>
  <si>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</si>
  <si>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</si>
  <si>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</si>
  <si>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</si>
  <si>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</si>
  <si>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</si>
  <si>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</si>
  <si>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</si>
  <si>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</si>
  <si>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</si>
  <si>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</si>
  <si>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</si>
  <si>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</si>
  <si>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</si>
  <si>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</si>
  <si>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</si>
  <si>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</si>
  <si>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</si>
  <si>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</si>
  <si>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</si>
  <si>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</si>
  <si>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</si>
  <si>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</si>
  <si>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</si>
  <si>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</si>
  <si>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</si>
  <si>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</si>
  <si>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</si>
  <si>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</si>
  <si>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</si>
  <si>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</si>
  <si>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</si>
  <si>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</si>
  <si>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</si>
  <si>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</si>
  <si>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</si>
  <si>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</si>
  <si>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</si>
  <si>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</si>
  <si>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</si>
  <si>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</si>
  <si>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</si>
  <si>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</si>
  <si>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</si>
  <si>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</si>
  <si>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</si>
  <si>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</si>
  <si>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</si>
  <si>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</si>
  <si>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</si>
  <si>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</si>
  <si>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</si>
  <si>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</si>
  <si>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</si>
  <si>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</si>
  <si>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</si>
  <si>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</si>
  <si>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</si>
  <si>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</si>
  <si>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</si>
  <si>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</si>
  <si>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</si>
  <si>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</si>
  <si>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</si>
  <si>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</si>
  <si>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</si>
  <si>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</si>
  <si>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</si>
  <si>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</si>
  <si>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</si>
  <si>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</si>
  <si>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</si>
  <si>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</si>
  <si>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</si>
  <si>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</si>
  <si>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</si>
  <si>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</si>
  <si>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</si>
  <si>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</si>
  <si>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</si>
  <si>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</si>
  <si>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</si>
  <si>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</si>
  <si>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</si>
  <si>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</si>
  <si>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</si>
  <si>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</si>
  <si>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</si>
  <si>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</si>
  <si>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</si>
  <si>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</si>
  <si>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</si>
  <si>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</si>
  <si>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</si>
  <si>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</si>
  <si>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</si>
  <si>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</si>
  <si>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</si>
  <si>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</si>
  <si>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</si>
  <si>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</si>
  <si>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</si>
  <si>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</si>
  <si>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</si>
  <si>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</si>
  <si>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</si>
  <si>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</si>
  <si>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</si>
  <si>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</si>
  <si>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</si>
  <si>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</si>
  <si>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</si>
  <si>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</si>
  <si>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</si>
  <si>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</si>
  <si>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</si>
  <si>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</si>
  <si>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</si>
  <si>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</si>
  <si>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</si>
  <si>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</si>
  <si>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</si>
  <si>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</si>
  <si>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</si>
  <si>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</si>
  <si>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</si>
  <si>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</si>
  <si>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</si>
  <si>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</si>
  <si>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</si>
  <si>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</si>
  <si>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</si>
  <si>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</si>
  <si>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</si>
  <si>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</si>
  <si>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</si>
  <si>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</si>
  <si>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</si>
  <si>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</si>
  <si>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</si>
  <si>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</si>
  <si>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</si>
  <si>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</si>
  <si>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</si>
  <si>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</si>
  <si>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</si>
  <si>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</si>
  <si>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</si>
  <si>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</si>
  <si>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</si>
  <si>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</si>
  <si>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</si>
  <si>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</si>
  <si>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</si>
  <si>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</si>
  <si>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</si>
  <si>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</si>
  <si>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</si>
  <si>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</si>
  <si>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</si>
  <si>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</si>
  <si>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</si>
  <si>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</si>
  <si>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</si>
  <si>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</si>
  <si>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</si>
  <si>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</si>
  <si>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</si>
  <si>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</si>
  <si>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</si>
  <si>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</si>
  <si>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</si>
  <si>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</si>
  <si>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</si>
  <si>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</si>
  <si>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</si>
  <si>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</si>
  <si>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</si>
  <si>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</si>
  <si>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</si>
  <si>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</si>
  <si>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</si>
  <si>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</si>
  <si>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</si>
  <si>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</si>
  <si>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</si>
  <si>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</si>
  <si>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</si>
  <si>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</si>
  <si>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</si>
  <si>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</si>
  <si>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</si>
  <si>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</si>
  <si>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</si>
  <si>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</si>
  <si>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</si>
  <si>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</si>
  <si>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</si>
  <si>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</si>
  <si>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</si>
  <si>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</si>
  <si>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</si>
  <si>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</si>
  <si>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</si>
  <si>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</si>
  <si>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</si>
  <si>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</si>
  <si>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</si>
  <si>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</si>
  <si>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</si>
  <si>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</si>
  <si>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</si>
  <si>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</si>
  <si>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</si>
  <si>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</si>
  <si>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</si>
  <si>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</si>
  <si>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</si>
  <si>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</si>
  <si>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</si>
  <si>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</si>
  <si>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</si>
  <si>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</si>
  <si>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</si>
  <si>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</si>
  <si>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</si>
  <si>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</si>
  <si>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</si>
  <si>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</si>
  <si>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</si>
  <si>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</si>
  <si>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</si>
  <si>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</si>
  <si>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</si>
  <si>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</si>
  <si>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</si>
  <si>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</si>
  <si>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</si>
  <si>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</si>
  <si>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</si>
  <si>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</si>
  <si>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</si>
  <si>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</si>
  <si>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</si>
  <si>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</si>
  <si>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</si>
  <si>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</si>
  <si>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</si>
  <si>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</si>
  <si>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</si>
  <si>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</si>
  <si>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</si>
  <si>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</si>
  <si>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</si>
  <si>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</si>
  <si>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</si>
  <si>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</si>
  <si>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</si>
  <si>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</si>
  <si>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</si>
  <si>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</si>
  <si>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</si>
  <si>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</si>
  <si>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</si>
  <si>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</si>
  <si>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</si>
  <si>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</si>
  <si>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</si>
  <si>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</si>
  <si>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</si>
  <si>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</si>
  <si>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</si>
  <si>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</si>
  <si>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</si>
  <si>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</si>
  <si>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</si>
  <si>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</si>
  <si>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</si>
  <si>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</si>
  <si>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</si>
  <si>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</si>
  <si>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</si>
  <si>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</si>
  <si>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</si>
  <si>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</si>
  <si>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</si>
  <si>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</si>
  <si>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</si>
  <si>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</si>
  <si>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</si>
  <si>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</si>
  <si>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</si>
  <si>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</si>
  <si>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</si>
  <si>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</si>
  <si>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</si>
  <si>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</si>
  <si>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</si>
  <si>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</si>
  <si>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</si>
  <si>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</si>
  <si>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</si>
  <si>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</si>
  <si>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</si>
  <si>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</si>
  <si>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</si>
  <si>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</si>
  <si>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</si>
  <si>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</si>
  <si>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</si>
  <si>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</si>
  <si>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</si>
  <si>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</si>
  <si>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</si>
  <si>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</si>
  <si>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</si>
  <si>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</si>
  <si>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</si>
  <si>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</si>
  <si>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</si>
  <si>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</si>
  <si>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</si>
  <si>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</si>
  <si>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</si>
  <si>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</si>
  <si>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</si>
  <si>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</si>
  <si>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</si>
  <si>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</si>
  <si>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</si>
  <si>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</si>
  <si>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</si>
  <si>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</si>
  <si>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</si>
  <si>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</si>
  <si>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</si>
  <si>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</si>
  <si>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</si>
  <si>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</si>
  <si>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</si>
  <si>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</si>
  <si>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</si>
  <si>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</si>
  <si>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</si>
  <si>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</si>
  <si>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</si>
  <si>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</si>
  <si>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</si>
  <si>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</si>
  <si>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</si>
  <si>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</si>
  <si>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</si>
  <si>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</si>
  <si>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</si>
  <si>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</si>
  <si>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</si>
  <si>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</si>
  <si>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</si>
  <si>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</si>
  <si>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</si>
  <si>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</si>
  <si>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</si>
  <si>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</si>
  <si>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</si>
  <si>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</si>
  <si>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</si>
  <si>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</si>
  <si>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</si>
  <si>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</si>
  <si>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</si>
  <si>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</si>
  <si>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</si>
  <si>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</si>
  <si>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</si>
  <si>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</si>
  <si>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</si>
  <si>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</si>
  <si>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</si>
  <si>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</si>
  <si>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</si>
  <si>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</si>
  <si>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</si>
  <si>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</si>
  <si>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</si>
  <si>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</si>
  <si>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</si>
  <si>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</si>
  <si>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</si>
  <si>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</si>
  <si>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</si>
  <si>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</si>
  <si>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</si>
  <si>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</si>
  <si>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</si>
  <si>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</si>
  <si>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</si>
  <si>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</si>
  <si>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</si>
  <si>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</si>
  <si>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</si>
  <si>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</si>
  <si>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</si>
  <si>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</si>
  <si>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</si>
  <si>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</si>
  <si>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</si>
  <si>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</si>
  <si>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</si>
  <si>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</si>
  <si>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</si>
  <si>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</si>
  <si>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</si>
  <si>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</si>
  <si>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</si>
  <si>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</si>
  <si>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</si>
  <si>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</si>
  <si>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</si>
  <si>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</si>
  <si>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</si>
  <si>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</si>
  <si>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</si>
  <si>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</si>
  <si>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</si>
  <si>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</si>
  <si>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</si>
  <si>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</si>
  <si>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</si>
  <si>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</si>
  <si>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</si>
  <si>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</si>
  <si>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</si>
  <si>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</si>
  <si>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</si>
  <si>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</si>
  <si>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</si>
  <si>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</si>
  <si>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</si>
  <si>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</si>
  <si>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</si>
  <si>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</si>
  <si>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</si>
  <si>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</si>
  <si>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</si>
  <si>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</si>
  <si>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</si>
  <si>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</si>
  <si>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</si>
  <si>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</si>
  <si>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</si>
  <si>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</si>
  <si>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</si>
  <si>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</si>
  <si>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</si>
  <si>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</si>
  <si>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</si>
  <si>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</si>
  <si>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</si>
  <si>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</si>
  <si>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</si>
  <si>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</si>
  <si>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</si>
  <si>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</si>
  <si>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</si>
  <si>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</si>
  <si>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</si>
  <si>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</si>
  <si>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</si>
  <si>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</si>
  <si>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</si>
  <si>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</si>
  <si>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</si>
  <si>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</si>
  <si>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</si>
  <si>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</si>
  <si>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</si>
  <si>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</si>
  <si>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</si>
  <si>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</si>
  <si>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</si>
  <si>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</si>
  <si>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</si>
  <si>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</si>
  <si>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</si>
  <si>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</si>
  <si>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</si>
  <si>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</si>
  <si>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</si>
  <si>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</si>
  <si>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</si>
  <si>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</si>
  <si>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</si>
  <si>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</si>
  <si>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</si>
  <si>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</si>
  <si>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</si>
  <si>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</si>
  <si>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</si>
  <si>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</si>
  <si>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</si>
  <si>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</si>
  <si>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</si>
  <si>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</si>
  <si>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</si>
  <si>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</si>
  <si>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</si>
  <si>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</si>
  <si>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</si>
  <si>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</si>
  <si>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</si>
  <si>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</si>
  <si>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</si>
  <si>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</si>
  <si>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</si>
  <si>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</si>
  <si>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</si>
  <si>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</si>
  <si>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</si>
  <si>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</si>
  <si>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</si>
  <si>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</si>
  <si>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</si>
  <si>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</si>
  <si>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</si>
  <si>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</si>
  <si>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</si>
  <si>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</si>
  <si>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</si>
  <si>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</si>
  <si>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</si>
  <si>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</si>
  <si>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</si>
  <si>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</si>
  <si>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</si>
  <si>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</si>
  <si>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</si>
  <si>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</si>
  <si>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</si>
  <si>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</si>
  <si>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</si>
  <si>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</si>
  <si>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</si>
  <si>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</si>
  <si>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</si>
  <si>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</si>
  <si>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</si>
  <si>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</si>
  <si>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</si>
  <si>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</si>
  <si>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</si>
  <si>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</si>
  <si>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</si>
  <si>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</si>
  <si>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</si>
  <si>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</si>
  <si>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</si>
  <si>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</si>
  <si>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</si>
  <si>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</si>
  <si>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</si>
  <si>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</si>
  <si>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</si>
  <si>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</si>
  <si>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</si>
  <si>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</si>
  <si>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</si>
  <si>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</si>
  <si>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</si>
  <si>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</si>
  <si>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</si>
  <si>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</si>
  <si>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</si>
  <si>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</si>
  <si>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</si>
  <si>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</si>
  <si>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</si>
  <si>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</si>
  <si>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</si>
  <si>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</si>
  <si>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</si>
  <si>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</si>
  <si>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</si>
  <si>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</si>
  <si>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</si>
  <si>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</si>
  <si>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</si>
  <si>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</si>
  <si>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</si>
  <si>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</si>
  <si>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</si>
  <si>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</si>
  <si>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</si>
  <si>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</si>
  <si>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</si>
  <si>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</si>
  <si>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</si>
  <si>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</si>
  <si>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</si>
  <si>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</si>
  <si>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</si>
  <si>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</si>
  <si>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</si>
  <si>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</si>
  <si>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</si>
  <si>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</si>
  <si>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</si>
  <si>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</si>
  <si>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</si>
  <si>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</si>
  <si>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</si>
  <si>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</si>
  <si>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</si>
  <si>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</si>
  <si>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</si>
  <si>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</si>
  <si>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</si>
  <si>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</si>
  <si>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</si>
  <si>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</si>
  <si>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</si>
  <si>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</si>
  <si>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</si>
  <si>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</si>
  <si>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</si>
  <si>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</si>
  <si>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</si>
  <si>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</si>
  <si>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</si>
  <si>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</si>
  <si>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</si>
  <si>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</si>
  <si>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</si>
  <si>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</si>
  <si>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</si>
  <si>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</si>
  <si>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</si>
  <si>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</si>
  <si>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</si>
  <si>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</si>
  <si>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</si>
  <si>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</si>
  <si>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</si>
  <si>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</si>
  <si>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</si>
  <si>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</si>
  <si>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</si>
  <si>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</si>
  <si>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</si>
  <si>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</si>
  <si>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</si>
  <si>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</si>
  <si>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</si>
  <si>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</si>
  <si>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</si>
  <si>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</si>
  <si>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</si>
  <si>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</si>
  <si>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</si>
  <si>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</si>
  <si>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</si>
  <si>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</si>
  <si>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</si>
  <si>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</si>
  <si>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</si>
  <si>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</si>
  <si>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</si>
  <si>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</si>
  <si>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</si>
  <si>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</si>
  <si>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</si>
  <si>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</si>
  <si>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</si>
  <si>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</si>
  <si>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</si>
  <si>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</si>
  <si>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</si>
  <si>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</si>
  <si>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</si>
  <si>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</si>
  <si>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</si>
  <si>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</si>
  <si>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</si>
  <si>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</si>
  <si>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</si>
  <si>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</si>
  <si>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</si>
  <si>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</si>
  <si>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</si>
  <si>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</si>
  <si>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</si>
  <si>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</si>
  <si>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</si>
  <si>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</si>
  <si>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</si>
  <si>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</si>
  <si>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</si>
  <si>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</si>
  <si>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</si>
  <si>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</si>
  <si>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</si>
  <si>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</si>
  <si>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</si>
  <si>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</si>
  <si>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</si>
  <si>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</si>
  <si>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</si>
  <si>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</si>
  <si>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</si>
  <si>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</si>
  <si>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</si>
  <si>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</si>
  <si>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</si>
  <si>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</si>
  <si>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</si>
  <si>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</si>
  <si>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</si>
  <si>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</si>
  <si>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</si>
  <si>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</si>
  <si>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</si>
  <si>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</si>
  <si>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</si>
  <si>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</si>
  <si>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</si>
  <si>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</si>
  <si>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</si>
  <si>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</si>
  <si>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</si>
  <si>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</si>
  <si>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</si>
  <si>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</si>
  <si>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</si>
  <si>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</si>
  <si>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</si>
  <si>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</si>
  <si>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</si>
  <si>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</si>
  <si>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</si>
  <si>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</si>
  <si>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</si>
  <si>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</si>
  <si>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</si>
  <si>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</si>
  <si>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</si>
  <si>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</si>
  <si>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</si>
  <si>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</si>
  <si>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</si>
  <si>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</si>
  <si>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</si>
  <si>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</si>
  <si>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</si>
  <si>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</si>
  <si>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</si>
  <si>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</si>
  <si>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</si>
  <si>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</si>
  <si>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</si>
  <si>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</si>
  <si>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</si>
  <si>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</si>
  <si>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</si>
  <si>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</si>
  <si>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</si>
  <si>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</si>
  <si>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</si>
  <si>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</si>
  <si>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</si>
  <si>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</si>
  <si>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</si>
  <si>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</si>
  <si>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</si>
  <si>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</si>
  <si>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</si>
  <si>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</si>
  <si>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</si>
  <si>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</si>
  <si>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</si>
  <si>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</si>
  <si>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</si>
  <si>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</si>
  <si>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</si>
  <si>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</si>
  <si>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</si>
  <si>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</si>
  <si>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</si>
  <si>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</si>
  <si>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</si>
  <si>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</si>
  <si>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</si>
  <si>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</si>
  <si>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</si>
  <si>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</si>
  <si>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</si>
  <si>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</si>
  <si>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</si>
  <si>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</si>
  <si>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</si>
  <si>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</si>
  <si>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</si>
  <si>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</si>
  <si>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</si>
  <si>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</si>
  <si>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</si>
  <si>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</si>
  <si>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</si>
  <si>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</si>
  <si>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</si>
  <si>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</si>
  <si>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</si>
  <si>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</si>
  <si>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</si>
  <si>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</si>
  <si>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</si>
  <si>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</si>
  <si>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</si>
  <si>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</si>
  <si>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</si>
  <si>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</si>
  <si>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</si>
  <si>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</si>
  <si>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</si>
  <si>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</si>
  <si>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</si>
  <si>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</si>
  <si>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</si>
  <si>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</si>
  <si>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</si>
  <si>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</si>
  <si>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</si>
  <si>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</si>
  <si>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</si>
  <si>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</si>
  <si>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</si>
  <si>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</si>
  <si>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</si>
  <si>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</si>
  <si>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</si>
  <si>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</si>
  <si>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</si>
  <si>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</si>
  <si>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</si>
  <si>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</si>
  <si>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</si>
  <si>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</si>
  <si>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</si>
  <si>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</si>
  <si>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</si>
  <si>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</si>
  <si>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</si>
  <si>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</si>
  <si>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</si>
  <si>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</si>
  <si>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</si>
  <si>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</si>
  <si>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</si>
  <si>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</si>
  <si>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</si>
  <si>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</si>
  <si>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</si>
  <si>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</si>
  <si>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</si>
  <si>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</si>
  <si>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</si>
  <si>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</si>
  <si>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</si>
  <si>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</si>
  <si>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</si>
  <si>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</si>
  <si>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</si>
  <si>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</si>
  <si>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</si>
  <si>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</si>
  <si>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</si>
  <si>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</si>
  <si>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</si>
  <si>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</si>
  <si>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</si>
  <si>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</si>
  <si>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</si>
  <si>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</si>
  <si>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</si>
  <si>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</si>
  <si>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</si>
  <si>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</si>
  <si>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</si>
  <si>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</si>
  <si>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</si>
  <si>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</si>
  <si>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</si>
  <si>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</si>
  <si>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</si>
  <si>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</si>
  <si>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</si>
  <si>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</si>
  <si>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</si>
  <si>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</si>
  <si>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</si>
  <si>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</si>
  <si>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</si>
  <si>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</si>
  <si>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</si>
  <si>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</si>
  <si>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</si>
  <si>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</si>
  <si>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</si>
  <si>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</si>
  <si>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</si>
  <si>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</si>
  <si>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</si>
  <si>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</si>
  <si>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</si>
  <si>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</si>
  <si>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</si>
  <si>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</si>
  <si>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</si>
  <si>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</si>
  <si>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</si>
  <si>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</si>
  <si>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</si>
  <si>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</si>
  <si>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</si>
  <si>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</si>
  <si>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</si>
  <si>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</si>
  <si>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</si>
  <si>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</si>
  <si>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</si>
  <si>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</si>
  <si>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</si>
  <si>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</si>
  <si>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</si>
  <si>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</si>
  <si>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</si>
  <si>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</si>
  <si>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</si>
  <si>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</si>
  <si>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</si>
  <si>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</si>
  <si>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</si>
  <si>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</si>
  <si>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</si>
  <si>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</si>
  <si>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</si>
  <si>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</si>
  <si>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</si>
  <si>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</si>
  <si>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</si>
  <si>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</si>
  <si>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</si>
  <si>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</si>
  <si>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</si>
  <si>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</si>
  <si>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</si>
  <si>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</si>
  <si>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</si>
  <si>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</si>
  <si>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</si>
  <si>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</si>
  <si>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</si>
  <si>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</si>
  <si>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</si>
  <si>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</si>
  <si>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</si>
  <si>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</si>
  <si>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</si>
  <si>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</si>
  <si>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</si>
  <si>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</si>
  <si>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</si>
  <si>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</si>
  <si>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</si>
  <si>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</si>
  <si>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</si>
  <si>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</si>
  <si>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</si>
  <si>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</si>
  <si>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</si>
  <si>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</si>
  <si>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</si>
  <si>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</si>
  <si>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</si>
  <si>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</si>
  <si>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</si>
  <si>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</si>
  <si>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</si>
  <si>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</si>
  <si>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</si>
  <si>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</si>
  <si>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</si>
  <si>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</si>
  <si>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</si>
  <si>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</si>
  <si>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</si>
  <si>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</si>
  <si>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</si>
  <si>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</si>
  <si>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</si>
  <si>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</si>
  <si>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</si>
  <si>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</si>
  <si>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</si>
  <si>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</si>
  <si>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</si>
  <si>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</si>
  <si>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</si>
  <si>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</si>
  <si>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</si>
  <si>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</si>
  <si>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</si>
  <si>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</si>
  <si>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</si>
  <si>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</si>
  <si>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</si>
  <si>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</si>
  <si>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</si>
  <si>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</si>
  <si>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</si>
  <si>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</si>
  <si>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</si>
  <si>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</si>
  <si>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</si>
  <si>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</si>
  <si>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</si>
  <si>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</si>
  <si>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</si>
  <si>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</si>
  <si>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</si>
  <si>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</si>
  <si>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</si>
  <si>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</si>
  <si>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</si>
  <si>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</si>
  <si>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</si>
  <si>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</si>
  <si>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</si>
  <si>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</si>
  <si>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</si>
  <si>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</si>
  <si>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</si>
  <si>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</si>
  <si>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</si>
  <si>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</si>
  <si>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</si>
  <si>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</si>
  <si>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</si>
  <si>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</si>
  <si>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</si>
  <si>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</si>
  <si>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</si>
  <si>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</si>
  <si>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</si>
  <si>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</si>
  <si>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</si>
  <si>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</si>
  <si>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</si>
  <si>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</si>
  <si>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</si>
  <si>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</si>
  <si>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</si>
  <si>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</si>
  <si>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</si>
  <si>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</si>
  <si>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</si>
  <si>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</si>
  <si>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</si>
  <si>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</si>
  <si>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</si>
  <si>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</si>
  <si>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</si>
  <si>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</si>
  <si>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</si>
  <si>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</si>
  <si>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</si>
  <si>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</si>
  <si>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</si>
  <si>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</si>
  <si>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</si>
  <si>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</si>
  <si>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</si>
  <si>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</si>
  <si>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</si>
  <si>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</si>
  <si>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</si>
  <si>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</si>
  <si>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</si>
  <si>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</si>
  <si>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</si>
  <si>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</si>
  <si>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</si>
  <si>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</si>
  <si>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</si>
  <si>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</si>
  <si>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</si>
  <si>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</si>
  <si>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</si>
  <si>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</si>
  <si>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</si>
  <si>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</si>
  <si>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</si>
  <si>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</si>
  <si>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</si>
  <si>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</si>
  <si>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</si>
  <si>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</si>
  <si>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</si>
  <si>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</si>
  <si>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</si>
  <si>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</si>
  <si>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</si>
  <si>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</si>
  <si>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</si>
  <si>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</si>
  <si>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</si>
  <si>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</si>
  <si>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</si>
  <si>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</si>
  <si>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</si>
  <si>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</si>
  <si>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</si>
  <si>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</si>
  <si>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</si>
  <si>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</si>
  <si>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</si>
  <si>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</si>
  <si>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</si>
  <si>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</si>
  <si>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</si>
  <si>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</si>
  <si>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</si>
  <si>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</si>
  <si>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</si>
  <si>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</si>
  <si>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</si>
  <si>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</si>
  <si>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</si>
  <si>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</si>
  <si>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</si>
  <si>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</si>
  <si>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</si>
  <si>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</si>
  <si>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</si>
  <si>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</si>
  <si>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</si>
  <si>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</si>
  <si>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</si>
  <si>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</si>
  <si>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</si>
  <si>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</si>
  <si>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</si>
  <si>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</si>
  <si>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</si>
  <si>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</si>
  <si>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</si>
  <si>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</si>
  <si>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</si>
  <si>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</si>
  <si>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</si>
  <si>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</si>
  <si>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</si>
  <si>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</si>
  <si>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</si>
  <si>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</si>
  <si>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</si>
  <si>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</si>
  <si>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</si>
  <si>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</si>
  <si>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</si>
  <si>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</si>
  <si>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</si>
  <si>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</si>
  <si>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</si>
  <si>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</si>
  <si>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</si>
  <si>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</si>
  <si>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</si>
  <si>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</si>
  <si>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</si>
  <si>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</si>
  <si>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</si>
  <si>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</si>
  <si>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</si>
  <si>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</si>
  <si>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</si>
  <si>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</si>
  <si>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</si>
  <si>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</si>
  <si>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</si>
  <si>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</si>
  <si>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</si>
  <si>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</si>
  <si>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</si>
  <si>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</si>
  <si>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</si>
  <si>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</si>
  <si>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</si>
  <si>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</si>
  <si>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</si>
  <si>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</si>
  <si>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</si>
  <si>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</si>
  <si>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</si>
  <si>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</si>
  <si>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</si>
  <si>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</si>
  <si>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</si>
  <si>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</si>
  <si>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</si>
  <si>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</si>
  <si>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</si>
  <si>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</si>
  <si>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</si>
  <si>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</si>
  <si>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</si>
  <si>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</si>
  <si>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</si>
  <si>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</si>
  <si>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</si>
  <si>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</si>
  <si>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</si>
  <si>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</si>
  <si>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</si>
  <si>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</si>
  <si>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</si>
  <si>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</si>
  <si>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</si>
  <si>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</si>
  <si>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</si>
  <si>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</si>
  <si>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</si>
  <si>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</si>
  <si>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</si>
  <si>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</si>
  <si>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</si>
  <si>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</si>
  <si>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</si>
  <si>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</si>
  <si>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</si>
  <si>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</si>
  <si>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</si>
  <si>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</si>
  <si>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</si>
  <si>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</si>
  <si>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</si>
  <si>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</si>
  <si>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</si>
  <si>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</si>
  <si>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</si>
  <si>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</si>
  <si>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</si>
  <si>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</si>
  <si>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</si>
  <si>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</si>
  <si>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</si>
  <si>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</si>
  <si>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</si>
  <si>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</si>
  <si>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</si>
  <si>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</si>
  <si>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</si>
  <si>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</si>
  <si>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</si>
  <si>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</si>
  <si>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</si>
  <si>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</si>
  <si>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</si>
  <si>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</si>
  <si>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</si>
  <si>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</si>
  <si>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</si>
  <si>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</si>
  <si>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</si>
  <si>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</si>
  <si>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</si>
  <si>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</si>
  <si>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</si>
  <si>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</si>
  <si>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</si>
  <si>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</si>
  <si>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</si>
  <si>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</si>
  <si>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</si>
  <si>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</si>
  <si>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</si>
  <si>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</si>
  <si>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</si>
  <si>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</si>
  <si>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</si>
  <si>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</si>
  <si>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</si>
  <si>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</si>
  <si>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</si>
  <si>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</si>
  <si>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</si>
  <si>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</si>
  <si>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</si>
  <si>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</si>
  <si>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</si>
  <si>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</si>
  <si>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</si>
  <si>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</si>
  <si>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</si>
  <si>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</si>
  <si>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</si>
  <si>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</si>
  <si>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</si>
  <si>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</si>
  <si>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</si>
  <si>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</si>
  <si>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</si>
  <si>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</si>
  <si>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</si>
  <si>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</si>
  <si>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</si>
  <si>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</si>
  <si>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</si>
  <si>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</si>
  <si>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</si>
  <si>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</si>
  <si>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</si>
  <si>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</si>
  <si>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</si>
  <si>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</si>
  <si>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</si>
  <si>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</si>
  <si>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</si>
  <si>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</si>
  <si>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</si>
  <si>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</si>
  <si>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</si>
  <si>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</si>
  <si>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</si>
  <si>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</si>
  <si>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</si>
  <si>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</si>
  <si>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</si>
  <si>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</si>
  <si>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</si>
  <si>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</si>
  <si>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</si>
  <si>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</si>
  <si>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</si>
  <si>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</si>
  <si>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</si>
  <si>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</si>
  <si>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</si>
  <si>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</si>
  <si>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</si>
  <si>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</si>
  <si>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</si>
  <si>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</si>
  <si>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</si>
  <si>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</si>
  <si>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</si>
  <si>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</si>
  <si>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</si>
  <si>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</si>
  <si>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</si>
  <si>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</si>
  <si>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</si>
  <si>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</si>
  <si>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</si>
  <si>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</si>
  <si>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</si>
  <si>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</si>
  <si>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</si>
  <si>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</si>
  <si>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</si>
  <si>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</si>
  <si>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</si>
  <si>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</si>
  <si>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</si>
  <si>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</si>
  <si>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</si>
  <si>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</si>
  <si>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</si>
  <si>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</si>
  <si>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</si>
  <si>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</si>
  <si>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</si>
  <si>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</si>
  <si>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</si>
  <si>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</si>
  <si>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</si>
  <si>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</si>
  <si>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</si>
  <si>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</si>
  <si>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</si>
  <si>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</si>
  <si>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</si>
  <si>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</si>
  <si>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</si>
  <si>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</si>
  <si>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</si>
  <si>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</si>
  <si>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</si>
  <si>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</si>
  <si>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</si>
  <si>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</si>
  <si>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</si>
  <si>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</si>
  <si>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</si>
  <si>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</si>
  <si>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</si>
  <si>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</si>
  <si>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</si>
  <si>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</si>
  <si>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</si>
  <si>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</si>
  <si>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</si>
  <si>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</si>
  <si>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</si>
  <si>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</si>
  <si>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</si>
  <si>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</si>
  <si>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</si>
  <si>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</si>
  <si>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</si>
  <si>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</si>
  <si>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</si>
  <si>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</si>
  <si>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</si>
  <si>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</si>
  <si>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</si>
  <si>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</si>
  <si>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</si>
  <si>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</si>
  <si>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</si>
  <si>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</si>
  <si>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</si>
  <si>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</si>
  <si>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</si>
  <si>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</si>
  <si>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</si>
  <si>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</si>
  <si>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</si>
  <si>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</si>
  <si>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</si>
  <si>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</si>
  <si>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</si>
  <si>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</si>
  <si>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</si>
  <si>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</si>
  <si>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</si>
  <si>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</si>
  <si>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</si>
  <si>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</si>
  <si>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</si>
  <si>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</si>
  <si>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</si>
  <si>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</si>
  <si>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</si>
  <si>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</si>
  <si>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</si>
  <si>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</si>
  <si>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</si>
  <si>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</si>
  <si>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</si>
  <si>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</si>
  <si>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</si>
  <si>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</si>
  <si>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</si>
  <si>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</si>
  <si>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</si>
  <si>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</si>
  <si>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</si>
  <si>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</si>
  <si>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</si>
  <si>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</si>
  <si>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</si>
  <si>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</si>
  <si>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</si>
  <si>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</si>
  <si>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</si>
  <si>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</si>
  <si>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</si>
  <si>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</si>
  <si>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</si>
  <si>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</si>
  <si>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</si>
  <si>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</si>
  <si>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</si>
  <si>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</si>
  <si>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</si>
  <si>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</si>
  <si>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</si>
  <si>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</si>
  <si>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</si>
  <si>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</si>
  <si>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</si>
  <si>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</si>
  <si>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</si>
  <si>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</si>
  <si>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</si>
  <si>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</si>
  <si>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</si>
  <si>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</si>
  <si>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</si>
  <si>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</si>
  <si>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</si>
  <si>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</si>
  <si>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</si>
  <si>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</si>
  <si>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</si>
  <si>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</si>
  <si>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</si>
  <si>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</si>
  <si>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</si>
  <si>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</si>
  <si>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</si>
  <si>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</si>
  <si>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</si>
  <si>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</si>
  <si>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</si>
  <si>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</si>
  <si>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</si>
  <si>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</si>
  <si>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</si>
  <si>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</si>
  <si>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</si>
  <si>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</si>
  <si>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</si>
  <si>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</si>
  <si>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</si>
  <si>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</si>
  <si>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</si>
  <si>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</si>
  <si>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</si>
  <si>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</si>
  <si>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</si>
  <si>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</si>
  <si>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</si>
  <si>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</si>
  <si>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</si>
  <si>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</si>
  <si>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</si>
  <si>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</si>
  <si>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</si>
  <si>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</si>
  <si>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</si>
  <si>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</si>
  <si>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</si>
  <si>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</si>
  <si>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</si>
  <si>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</si>
  <si>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</si>
  <si>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</si>
  <si>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</si>
  <si>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</si>
  <si>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</si>
  <si>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</si>
  <si>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</si>
  <si>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</si>
  <si>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</si>
  <si>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</si>
  <si>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</si>
  <si>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</si>
  <si>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</si>
  <si>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</si>
  <si>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</si>
  <si>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</si>
  <si>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</si>
  <si>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</si>
  <si>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</si>
  <si>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</si>
  <si>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</si>
  <si>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</si>
  <si>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</si>
  <si>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</si>
  <si>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</si>
  <si>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</si>
  <si>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</si>
  <si>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</si>
  <si>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</si>
  <si>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</si>
  <si>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</si>
  <si>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</si>
  <si>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</si>
  <si>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</si>
  <si>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</si>
  <si>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</si>
  <si>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</si>
  <si>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</si>
  <si>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</si>
  <si>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</si>
  <si>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</si>
  <si>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</si>
  <si>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</si>
  <si>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</si>
  <si>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</si>
  <si>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</si>
  <si>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</si>
  <si>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</si>
  <si>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</si>
  <si>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</si>
  <si>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</si>
  <si>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</si>
  <si>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</si>
  <si>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</si>
  <si>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</si>
  <si>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</si>
  <si>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</si>
  <si>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</si>
  <si>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</si>
  <si>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</si>
  <si>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</si>
  <si>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</si>
  <si>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</si>
  <si>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</si>
  <si>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</si>
  <si>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</si>
  <si>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</si>
  <si>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</si>
  <si>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</si>
  <si>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</si>
  <si>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</si>
  <si>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</si>
  <si>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</si>
  <si>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</si>
  <si>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</si>
  <si>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</si>
  <si>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</si>
  <si>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</si>
  <si>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</si>
  <si>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</si>
  <si>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</si>
  <si>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</si>
  <si>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</si>
  <si>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</si>
  <si>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</si>
  <si>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</si>
  <si>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</si>
  <si>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</si>
  <si>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</si>
  <si>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</si>
  <si>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</si>
  <si>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</si>
  <si>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</si>
  <si>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</si>
  <si>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</si>
  <si>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</si>
  <si>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</si>
  <si>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</si>
  <si>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</si>
  <si>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</si>
  <si>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</si>
  <si>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</si>
  <si>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</si>
  <si>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</si>
  <si>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</si>
  <si>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</si>
  <si>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</si>
  <si>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</si>
  <si>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</si>
  <si>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</si>
  <si>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</si>
  <si>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</si>
  <si>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</si>
  <si>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</si>
  <si>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</si>
  <si>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</si>
  <si>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</si>
  <si>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</si>
  <si>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</si>
  <si>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</si>
  <si>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</si>
  <si>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</si>
  <si>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</si>
  <si>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</si>
  <si>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</si>
  <si>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</si>
  <si>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</si>
  <si>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</si>
  <si>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</si>
  <si>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</si>
  <si>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</si>
  <si>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</si>
  <si>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</si>
  <si>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</si>
  <si>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</si>
  <si>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</si>
  <si>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</si>
  <si>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</si>
  <si>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</si>
  <si>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</si>
  <si>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</si>
  <si>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</si>
  <si>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</si>
  <si>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</si>
  <si>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</si>
  <si>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</si>
  <si>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</si>
  <si>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</si>
  <si>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</si>
  <si>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</si>
  <si>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</si>
  <si>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</si>
  <si>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</si>
  <si>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</si>
  <si>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</si>
  <si>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</si>
  <si>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</si>
  <si>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</si>
  <si>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</si>
  <si>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</si>
  <si>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</si>
  <si>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</si>
  <si>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</si>
  <si>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</si>
  <si>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</si>
  <si>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</si>
  <si>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</si>
  <si>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</si>
  <si>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</si>
  <si>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</si>
  <si>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</si>
  <si>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</si>
  <si>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</si>
  <si>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</si>
  <si>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</si>
  <si>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</si>
  <si>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</si>
  <si>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</si>
  <si>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</si>
  <si>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</si>
  <si>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</si>
  <si>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</si>
  <si>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</si>
  <si>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</si>
  <si>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</si>
  <si>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</si>
  <si>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</si>
  <si>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</si>
  <si>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</si>
  <si>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</si>
  <si>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</si>
  <si>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</si>
  <si>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</si>
  <si>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</si>
  <si>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</si>
  <si>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</si>
  <si>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</si>
  <si>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</si>
  <si>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</si>
  <si>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</si>
  <si>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</si>
  <si>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</si>
  <si>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</si>
  <si>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</si>
  <si>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</si>
  <si>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</si>
  <si>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</si>
  <si>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</si>
  <si>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</si>
  <si>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</si>
  <si>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</si>
  <si>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</si>
  <si>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</si>
  <si>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</si>
  <si>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</si>
  <si>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</si>
  <si>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</si>
  <si>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</si>
  <si>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</si>
  <si>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</si>
  <si>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</si>
  <si>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</si>
  <si>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</si>
  <si>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</si>
  <si>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</si>
  <si>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</si>
  <si>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</si>
  <si>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</si>
  <si>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</si>
  <si>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</si>
  <si>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</si>
  <si>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</si>
  <si>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</si>
  <si>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</si>
  <si>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</si>
  <si>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</si>
  <si>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</si>
  <si>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</si>
  <si>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</si>
  <si>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</si>
  <si>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</si>
  <si>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</si>
  <si>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</si>
  <si>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</si>
  <si>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</si>
  <si>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</si>
  <si>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</si>
  <si>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</si>
  <si>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</si>
  <si>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</si>
  <si>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</si>
  <si>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</si>
  <si>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</si>
  <si>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</si>
  <si>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</si>
  <si>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</si>
  <si>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</si>
  <si>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</si>
  <si>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</si>
  <si>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</si>
  <si>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</si>
  <si>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</si>
  <si>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</si>
  <si>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</si>
  <si>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</si>
  <si>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</si>
  <si>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</si>
  <si>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</si>
  <si>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</si>
  <si>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</si>
  <si>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</si>
  <si>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</si>
  <si>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</si>
  <si>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</si>
  <si>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</si>
  <si>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</si>
  <si>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</si>
  <si>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</si>
  <si>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</si>
  <si>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</si>
  <si>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</si>
  <si>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</si>
  <si>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</si>
  <si>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</si>
  <si>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</si>
  <si>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</si>
  <si>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</si>
  <si>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</si>
  <si>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</si>
  <si>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</si>
  <si>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</si>
  <si>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</si>
  <si>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</si>
  <si>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</si>
  <si>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</si>
  <si>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</si>
  <si>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</si>
  <si>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</si>
  <si>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</si>
  <si>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</si>
  <si>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</si>
  <si>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</si>
  <si>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</si>
  <si>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</si>
  <si>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</si>
  <si>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</si>
  <si>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</si>
  <si>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</si>
  <si>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</si>
  <si>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</si>
  <si>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</si>
  <si>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</si>
  <si>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</si>
  <si>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</si>
  <si>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</si>
  <si>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</si>
  <si>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</si>
  <si>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</si>
  <si>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</si>
  <si>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</si>
  <si>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</si>
  <si>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</si>
  <si>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</si>
  <si>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</si>
  <si>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</si>
  <si>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</si>
  <si>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</si>
  <si>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</si>
  <si>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</si>
  <si>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</si>
  <si>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</si>
  <si>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</si>
  <si>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</si>
  <si>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</si>
  <si>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</si>
  <si>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</si>
  <si>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</si>
  <si>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</si>
  <si>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</si>
  <si>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</si>
  <si>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</si>
  <si>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</si>
  <si>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</si>
  <si>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</si>
  <si>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</si>
  <si>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</si>
  <si>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</si>
  <si>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</si>
  <si>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</si>
  <si>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</si>
  <si>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</si>
  <si>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</si>
  <si>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</si>
  <si>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</si>
  <si>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</si>
  <si>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</si>
  <si>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</si>
  <si>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</si>
  <si>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</si>
  <si>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</si>
  <si>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</si>
  <si>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</si>
  <si>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</si>
  <si>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</si>
  <si>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</si>
  <si>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</si>
  <si>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</si>
  <si>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</si>
  <si>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</si>
  <si>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</si>
  <si>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</si>
  <si>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</si>
  <si>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</si>
  <si>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</si>
  <si>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</si>
  <si>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</si>
  <si>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</si>
  <si>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</si>
  <si>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</si>
  <si>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</si>
  <si>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</si>
  <si>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</si>
  <si>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</si>
  <si>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</si>
  <si>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</si>
  <si>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</si>
  <si>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</si>
  <si>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</si>
  <si>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</si>
  <si>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</si>
  <si>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</si>
  <si>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</si>
  <si>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</si>
  <si>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</si>
  <si>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</si>
  <si>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</si>
  <si>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</si>
  <si>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</si>
  <si>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</si>
  <si>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</si>
  <si>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</si>
  <si>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</si>
  <si>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</si>
  <si>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</si>
  <si>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</si>
  <si>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</si>
  <si>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</si>
  <si>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</si>
  <si>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</si>
  <si>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</si>
  <si>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</si>
  <si>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</si>
  <si>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</si>
  <si>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</si>
  <si>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</si>
  <si>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</si>
  <si>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</si>
  <si>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</si>
  <si>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</si>
  <si>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</si>
  <si>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</si>
  <si>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</si>
  <si>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</si>
  <si>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</si>
  <si>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</si>
  <si>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</si>
  <si>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</si>
  <si>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</si>
  <si>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</si>
  <si>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</si>
  <si>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</si>
  <si>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</si>
  <si>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</si>
  <si>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</si>
  <si>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</si>
  <si>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</si>
  <si>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</si>
  <si>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</si>
  <si>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</si>
  <si>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</si>
  <si>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</si>
  <si>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</si>
  <si>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</si>
  <si>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</si>
  <si>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</si>
  <si>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</si>
  <si>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</si>
  <si>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</si>
  <si>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</si>
  <si>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</si>
  <si>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</si>
  <si>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</si>
  <si>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</si>
  <si>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</si>
  <si>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</si>
  <si>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</si>
  <si>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</si>
  <si>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</si>
  <si>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</si>
  <si>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</si>
  <si>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</si>
  <si>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</si>
  <si>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</si>
  <si>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</si>
  <si>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</si>
  <si>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</si>
  <si>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</si>
  <si>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</si>
  <si>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</si>
  <si>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</si>
  <si>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</si>
  <si>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</si>
  <si>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</si>
  <si>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</si>
  <si>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</si>
  <si>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</si>
  <si>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</si>
  <si>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</si>
  <si>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</si>
  <si>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</si>
  <si>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</si>
  <si>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</si>
  <si>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</si>
  <si>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</si>
  <si>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</si>
  <si>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</si>
  <si>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</si>
  <si>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</si>
  <si>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</si>
  <si>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</si>
  <si>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</si>
  <si>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</si>
  <si>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</si>
  <si>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</si>
  <si>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</si>
  <si>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</si>
  <si>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</si>
  <si>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</si>
  <si>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</si>
  <si>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</si>
  <si>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</si>
  <si>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</si>
  <si>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</si>
  <si>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</si>
  <si>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</si>
  <si>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</si>
  <si>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</si>
  <si>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</si>
  <si>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</si>
  <si>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</si>
  <si>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</si>
  <si>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</si>
  <si>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</si>
  <si>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</si>
  <si>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</si>
  <si>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</si>
  <si>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</si>
  <si>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</si>
  <si>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</si>
  <si>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</si>
  <si>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</si>
  <si>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</si>
  <si>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</si>
  <si>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</si>
  <si>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</si>
  <si>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</si>
  <si>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</si>
  <si>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</si>
  <si>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</si>
  <si>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</si>
  <si>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</si>
  <si>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</si>
  <si>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</si>
  <si>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</si>
  <si>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</si>
  <si>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</si>
  <si>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</si>
  <si>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</si>
  <si>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</si>
  <si>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</si>
  <si>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</si>
  <si>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</si>
  <si>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</si>
  <si>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</si>
  <si>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</si>
  <si>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</si>
  <si>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</si>
  <si>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</si>
  <si>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</si>
  <si>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</si>
  <si>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</si>
  <si>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</si>
  <si>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</si>
  <si>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</si>
  <si>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</si>
  <si>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</si>
  <si>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</si>
  <si>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</si>
  <si>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</si>
  <si>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</si>
  <si>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</si>
  <si>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</si>
  <si>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</si>
  <si>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</si>
  <si>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</si>
  <si>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</si>
  <si>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</si>
  <si>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</si>
  <si>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</si>
  <si>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</si>
  <si>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</si>
  <si>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</si>
  <si>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</si>
  <si>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</si>
  <si>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</si>
  <si>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</si>
  <si>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</si>
  <si>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</si>
  <si>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</si>
  <si>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</si>
  <si>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</si>
  <si>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</si>
  <si>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</si>
  <si>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</si>
  <si>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</si>
  <si>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</si>
  <si>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</si>
  <si>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</si>
  <si>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</si>
  <si>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</si>
  <si>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</si>
  <si>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</si>
  <si>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</si>
  <si>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</si>
  <si>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</si>
  <si>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</si>
  <si>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</si>
  <si>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</si>
  <si>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</si>
  <si>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</si>
  <si>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</si>
  <si>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</si>
  <si>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</si>
  <si>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</si>
  <si>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</si>
  <si>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</si>
  <si>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</si>
  <si>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</si>
  <si>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</si>
  <si>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</si>
  <si>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</si>
  <si>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</si>
  <si>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</si>
  <si>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</si>
  <si>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</si>
  <si>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</si>
  <si>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</si>
  <si>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</si>
  <si>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</si>
  <si>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</si>
  <si>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</si>
  <si>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</si>
  <si>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</si>
  <si>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</si>
  <si>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</si>
  <si>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</si>
  <si>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</si>
  <si>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</si>
  <si>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</si>
  <si>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</si>
  <si>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</si>
  <si>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</si>
  <si>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</si>
  <si>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</si>
  <si>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</si>
  <si>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</si>
  <si>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</si>
  <si>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</si>
  <si>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</si>
  <si>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</si>
  <si>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</si>
  <si>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</si>
  <si>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</si>
  <si>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</si>
  <si>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</si>
  <si>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</si>
  <si>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</si>
  <si>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</si>
  <si>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</si>
  <si>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</si>
  <si>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</si>
  <si>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</si>
  <si>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</si>
  <si>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</si>
  <si>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</si>
  <si>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</si>
  <si>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</si>
  <si>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</si>
  <si>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</si>
  <si>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</si>
  <si>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</si>
  <si>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</si>
  <si>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</si>
  <si>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</si>
  <si>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</si>
  <si>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</si>
  <si>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</si>
  <si>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</si>
  <si>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</si>
  <si>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</si>
  <si>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</si>
  <si>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</si>
  <si>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</si>
  <si>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</si>
  <si>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</si>
  <si>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</si>
  <si>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</si>
  <si>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</si>
  <si>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</si>
  <si>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</si>
  <si>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</si>
  <si>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</si>
  <si>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</si>
  <si>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</si>
  <si>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</si>
  <si>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</si>
  <si>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</si>
  <si>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</si>
  <si>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</si>
  <si>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</si>
  <si>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</si>
  <si>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</si>
  <si>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</si>
  <si>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</si>
  <si>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</si>
  <si>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</si>
  <si>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</si>
  <si>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</si>
  <si>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</si>
  <si>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</si>
  <si>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</si>
  <si>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</si>
  <si>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</si>
  <si>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</si>
  <si>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</si>
  <si>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</si>
  <si>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</si>
  <si>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</si>
  <si>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</si>
  <si>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</si>
  <si>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</si>
  <si>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</si>
  <si>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</si>
  <si>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</si>
  <si>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</si>
  <si>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</si>
  <si>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</si>
  <si>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</si>
  <si>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</si>
  <si>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</si>
  <si>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</si>
  <si>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</si>
  <si>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</si>
  <si>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</si>
  <si>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</si>
  <si>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</si>
  <si>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</si>
  <si>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</si>
  <si>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</si>
  <si>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</si>
  <si>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</si>
  <si>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</si>
  <si>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</si>
  <si>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</si>
  <si>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</si>
  <si>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</si>
  <si>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</si>
  <si>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</si>
  <si>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</si>
  <si>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</si>
  <si>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</si>
  <si>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</si>
  <si>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</si>
  <si>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</si>
  <si>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</si>
  <si>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</si>
  <si>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</si>
  <si>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</si>
  <si>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</si>
  <si>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</si>
  <si>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</si>
  <si>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</si>
  <si>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</si>
  <si>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</si>
  <si>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</si>
  <si>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</si>
  <si>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</si>
  <si>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</si>
  <si>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</si>
  <si>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</si>
  <si>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</si>
  <si>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</si>
  <si>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</si>
  <si>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</si>
  <si>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</si>
  <si>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</si>
  <si>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</si>
  <si>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</si>
  <si>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</si>
  <si>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</si>
  <si>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</si>
  <si>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</si>
  <si>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</si>
  <si>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</si>
  <si>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</si>
  <si>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</si>
  <si>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</si>
  <si>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</si>
  <si>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</si>
  <si>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</si>
  <si>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</si>
  <si>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</si>
  <si>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</si>
  <si>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</si>
  <si>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</si>
  <si>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</si>
  <si>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</si>
  <si>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</si>
  <si>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</si>
  <si>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</si>
  <si>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</si>
  <si>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</si>
  <si>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</si>
  <si>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</si>
  <si>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</si>
  <si>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</si>
  <si>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</si>
  <si>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</si>
  <si>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</si>
  <si>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</si>
  <si>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</si>
  <si>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</si>
  <si>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</si>
  <si>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</si>
  <si>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</si>
  <si>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</si>
  <si>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</si>
  <si>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</si>
  <si>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</si>
  <si>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</si>
  <si>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</si>
  <si>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</si>
  <si>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</si>
  <si>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</si>
  <si>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</si>
  <si>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</si>
  <si>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</si>
  <si>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</si>
  <si>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</si>
  <si>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</si>
  <si>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</si>
  <si>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</si>
  <si>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</si>
  <si>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</si>
  <si>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</si>
  <si>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</si>
  <si>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</si>
  <si>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</si>
  <si>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</si>
  <si>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</si>
  <si>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</si>
  <si>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</si>
  <si>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</si>
  <si>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</si>
  <si>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</si>
  <si>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</si>
  <si>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</si>
  <si>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</si>
  <si>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</si>
  <si>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</si>
  <si>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</si>
  <si>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</si>
  <si>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</si>
  <si>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</si>
  <si>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</si>
  <si>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</si>
  <si>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</si>
  <si>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</si>
  <si>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</si>
  <si>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</si>
  <si>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</si>
  <si>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</si>
  <si>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</si>
  <si>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</si>
  <si>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</si>
  <si>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</si>
  <si>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</si>
  <si>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</si>
  <si>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</si>
  <si>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</si>
  <si>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</si>
  <si>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</si>
  <si>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</si>
  <si>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</si>
  <si>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</si>
  <si>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</si>
  <si>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</si>
  <si>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</si>
  <si>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</si>
  <si>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</si>
  <si>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</si>
  <si>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</si>
  <si>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</si>
  <si>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</si>
  <si>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</si>
  <si>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</si>
  <si>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</si>
  <si>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</si>
  <si>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</si>
  <si>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</si>
  <si>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</si>
  <si>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</si>
  <si>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</si>
  <si>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</si>
  <si>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</si>
  <si>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</si>
  <si>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</si>
  <si>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</si>
  <si>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</si>
  <si>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</si>
  <si>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</si>
  <si>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</si>
  <si>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</si>
  <si>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</si>
  <si>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</si>
  <si>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</si>
  <si>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</si>
  <si>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</si>
  <si>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</si>
  <si>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</si>
  <si>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</si>
  <si>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</si>
  <si>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</si>
  <si>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</si>
  <si>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</si>
  <si>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</si>
  <si>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</si>
  <si>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</si>
  <si>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</si>
  <si>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</si>
  <si>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</si>
  <si>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</si>
  <si>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</si>
  <si>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</si>
  <si>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</si>
  <si>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</si>
  <si>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</si>
  <si>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</si>
  <si>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</si>
  <si>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</si>
  <si>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</si>
  <si>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</si>
  <si>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</si>
  <si>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</si>
  <si>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</si>
  <si>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</si>
  <si>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</si>
  <si>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</si>
  <si>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</si>
  <si>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</si>
  <si>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</si>
  <si>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</si>
  <si>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</si>
  <si>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</si>
  <si>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</si>
  <si>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</si>
  <si>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</si>
  <si>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</si>
  <si>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</si>
  <si>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</si>
  <si>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</si>
  <si>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</si>
  <si>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</si>
  <si>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</si>
  <si>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</si>
  <si>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</si>
  <si>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</si>
  <si>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</si>
  <si>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</si>
  <si>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</si>
  <si>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</si>
  <si>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</si>
  <si>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</si>
  <si>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</si>
  <si>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</si>
  <si>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</si>
  <si>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</si>
  <si>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</si>
  <si>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</si>
  <si>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</si>
  <si>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</si>
  <si>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</si>
  <si>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</si>
  <si>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</si>
  <si>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</si>
  <si>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</si>
  <si>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</si>
  <si>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</si>
  <si>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</si>
  <si>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</si>
  <si>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</si>
  <si>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</si>
  <si>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</si>
  <si>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</si>
  <si>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</si>
  <si>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</si>
  <si>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</si>
  <si>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</si>
  <si>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</si>
  <si>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</si>
  <si>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</si>
  <si>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</si>
  <si>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</si>
  <si>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</si>
  <si>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</si>
  <si>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</si>
  <si>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</si>
  <si>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</si>
  <si>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</si>
  <si>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</si>
  <si>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</si>
  <si>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</si>
  <si>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</si>
  <si>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</si>
  <si>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</si>
  <si>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</si>
  <si>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</si>
  <si>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</si>
  <si>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</si>
  <si>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</si>
  <si>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</si>
  <si>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</si>
  <si>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</si>
  <si>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</si>
  <si>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</si>
  <si>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</si>
  <si>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</si>
  <si>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</si>
  <si>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</si>
  <si>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</si>
  <si>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</si>
  <si>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</si>
  <si>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</si>
  <si>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</si>
  <si>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</si>
  <si>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</si>
  <si>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</si>
  <si>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</si>
  <si>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</si>
  <si>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</si>
  <si>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</si>
  <si>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</si>
  <si>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</si>
  <si>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</si>
  <si>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</si>
  <si>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</si>
  <si>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</si>
  <si>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</si>
  <si>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</si>
  <si>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</si>
  <si>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</si>
  <si>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</si>
  <si>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</si>
  <si>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</si>
  <si>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</si>
  <si>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</si>
  <si>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</si>
  <si>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</si>
  <si>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</si>
  <si>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</si>
  <si>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</si>
  <si>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</si>
  <si>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</si>
  <si>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</si>
  <si>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</si>
  <si>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</si>
  <si>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</si>
  <si>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</si>
  <si>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</si>
  <si>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</si>
  <si>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</si>
  <si>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</si>
  <si>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</si>
  <si>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</si>
  <si>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</si>
  <si>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</si>
  <si>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</si>
  <si>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</si>
  <si>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</si>
  <si>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</si>
  <si>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</si>
  <si>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</si>
  <si>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</si>
  <si>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</si>
  <si>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</si>
  <si>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</si>
  <si>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</si>
  <si>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</si>
  <si>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</si>
  <si>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</si>
  <si>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</si>
  <si>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</si>
  <si>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</si>
  <si>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</si>
  <si>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</si>
  <si>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</si>
  <si>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</si>
  <si>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</si>
  <si>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</si>
  <si>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</si>
  <si>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</si>
  <si>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</si>
  <si>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</si>
  <si>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</si>
  <si>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</si>
  <si>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</si>
  <si>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</si>
  <si>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</si>
  <si>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</si>
  <si>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</si>
  <si>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</si>
  <si>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</si>
  <si>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</si>
  <si>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</si>
  <si>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</si>
  <si>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</si>
  <si>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</si>
  <si>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</si>
  <si>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</si>
  <si>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</si>
  <si>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</si>
  <si>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</si>
  <si>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</si>
  <si>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</si>
  <si>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</si>
  <si>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</si>
  <si>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</si>
  <si>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</si>
  <si>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</si>
  <si>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</si>
  <si>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</si>
  <si>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</si>
  <si>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</si>
  <si>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</si>
  <si>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</si>
  <si>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</si>
  <si>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</si>
  <si>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</si>
  <si>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</si>
  <si>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</si>
  <si>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</si>
  <si>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</si>
  <si>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</si>
  <si>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</si>
  <si>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</si>
  <si>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</si>
  <si>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</si>
  <si>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</si>
  <si>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</si>
  <si>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</si>
  <si>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</si>
  <si>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</si>
  <si>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</si>
  <si>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</si>
  <si>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</si>
  <si>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</si>
  <si>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</si>
  <si>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</si>
  <si>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</si>
  <si>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</si>
  <si>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</si>
  <si>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</si>
  <si>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</si>
  <si>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</si>
  <si>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</si>
  <si>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</si>
  <si>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</si>
  <si>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</si>
  <si>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</si>
  <si>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</si>
  <si>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</si>
  <si>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</si>
  <si>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</si>
  <si>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</si>
  <si>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</si>
  <si>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</si>
  <si>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</si>
  <si>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</si>
  <si>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</si>
  <si>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</si>
  <si>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</si>
  <si>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</si>
  <si>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</si>
  <si>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</si>
  <si>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</si>
  <si>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</si>
  <si>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</si>
  <si>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</si>
  <si>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</si>
  <si>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</si>
  <si>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</si>
  <si>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</si>
  <si>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</si>
  <si>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</si>
  <si>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</si>
  <si>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</si>
  <si>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</si>
  <si>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</si>
  <si>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</si>
  <si>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</si>
  <si>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</si>
  <si>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</si>
  <si>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</si>
  <si>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</si>
  <si>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</si>
  <si>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</si>
  <si>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</si>
  <si>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</si>
  <si>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</si>
  <si>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</si>
  <si>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</si>
  <si>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</si>
  <si>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</si>
  <si>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</si>
  <si>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</si>
  <si>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</si>
  <si>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</si>
  <si>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</si>
  <si>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</si>
  <si>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</si>
  <si>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</si>
  <si>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</si>
  <si>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</si>
  <si>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</si>
  <si>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</si>
  <si>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</si>
  <si>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</si>
  <si>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</si>
  <si>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</si>
  <si>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</si>
  <si>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</si>
  <si>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</si>
  <si>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</si>
  <si>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</si>
  <si>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</si>
  <si>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</si>
  <si>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</si>
  <si>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</si>
  <si>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</si>
  <si>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</si>
  <si>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</si>
  <si>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</si>
  <si>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</si>
  <si>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</si>
  <si>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</si>
  <si>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</si>
  <si>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</si>
  <si>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</si>
  <si>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</si>
  <si>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</si>
  <si>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</si>
  <si>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</si>
  <si>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</si>
  <si>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</si>
  <si>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</si>
  <si>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</si>
  <si>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</si>
  <si>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</si>
  <si>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</si>
  <si>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</si>
  <si>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</si>
  <si>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</si>
  <si>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</si>
  <si>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</si>
  <si>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</si>
  <si>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</si>
  <si>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</si>
  <si>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</si>
  <si>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</si>
  <si>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</si>
  <si>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</si>
  <si>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</si>
  <si>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</si>
  <si>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</si>
  <si>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</si>
  <si>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</si>
  <si>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</si>
  <si>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</si>
  <si>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</si>
  <si>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</si>
  <si>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</si>
  <si>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</si>
  <si>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</si>
  <si>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</si>
  <si>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</si>
  <si>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</si>
  <si>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</si>
  <si>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</si>
  <si>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</si>
  <si>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</si>
  <si>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</si>
  <si>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</si>
  <si>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</si>
  <si>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</si>
  <si>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</si>
  <si>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</si>
  <si>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</si>
  <si>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</si>
  <si>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</si>
  <si>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</si>
  <si>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</si>
  <si>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</si>
  <si>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</si>
  <si>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</si>
  <si>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</si>
  <si>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</si>
  <si>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</si>
  <si>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</si>
  <si>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</si>
  <si>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</si>
  <si>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</si>
  <si>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</si>
  <si>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</si>
  <si>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</si>
  <si>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</si>
  <si>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</si>
  <si>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</si>
  <si>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</si>
  <si>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</si>
  <si>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</si>
  <si>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</si>
  <si>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</si>
  <si>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</si>
  <si>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</si>
  <si>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</si>
  <si>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</si>
  <si>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</si>
  <si>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</si>
  <si>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</si>
  <si>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</si>
  <si>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</si>
  <si>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</si>
  <si>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</si>
  <si>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</si>
  <si>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</si>
  <si>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</si>
  <si>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</si>
  <si>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</si>
  <si>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</si>
  <si>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</si>
  <si>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</si>
  <si>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</si>
  <si>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</si>
  <si>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</si>
  <si>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</si>
  <si>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</si>
  <si>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</si>
  <si>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</si>
  <si>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</si>
  <si>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</si>
  <si>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</si>
  <si>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</si>
  <si>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</si>
  <si>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</si>
  <si>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</si>
  <si>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</si>
  <si>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</si>
  <si>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</si>
  <si>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</si>
  <si>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</si>
  <si>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</si>
  <si>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</si>
  <si>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</si>
  <si>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</si>
  <si>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</si>
  <si>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</si>
  <si>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</si>
  <si>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</si>
  <si>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</si>
  <si>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</si>
  <si>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</si>
  <si>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</si>
  <si>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</si>
  <si>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</si>
  <si>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</si>
  <si>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</si>
  <si>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</si>
  <si>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</si>
  <si>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</si>
  <si>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</si>
  <si>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</si>
  <si>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</si>
  <si>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</si>
  <si>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</si>
  <si>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</si>
  <si>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</si>
  <si>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</si>
  <si>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</si>
  <si>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</si>
  <si>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</si>
  <si>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</si>
  <si>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</si>
  <si>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</si>
  <si>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</si>
  <si>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</si>
  <si>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</si>
  <si>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</si>
  <si>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</si>
  <si>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</si>
  <si>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</si>
  <si>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</si>
  <si>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</si>
  <si>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</si>
  <si>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</si>
  <si>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</si>
  <si>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</si>
  <si>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</si>
  <si>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</si>
  <si>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</si>
  <si>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</si>
  <si>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</si>
  <si>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</si>
  <si>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</si>
  <si>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</si>
  <si>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</si>
  <si>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</si>
  <si>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</si>
  <si>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</si>
  <si>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</si>
  <si>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</si>
  <si>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</si>
  <si>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</si>
  <si>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</si>
  <si>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</si>
  <si>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</si>
  <si>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</si>
  <si>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</si>
  <si>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</si>
  <si>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</si>
  <si>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</si>
  <si>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</si>
  <si>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</si>
  <si>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</si>
  <si>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</si>
  <si>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</si>
  <si>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</si>
  <si>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</si>
  <si>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</si>
  <si>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</si>
  <si>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</si>
  <si>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</si>
  <si>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</si>
  <si>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</si>
  <si>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</si>
  <si>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</si>
  <si>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</si>
  <si>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</si>
  <si>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</si>
  <si>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</si>
  <si>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</si>
  <si>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</si>
  <si>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</si>
  <si>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</si>
  <si>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</si>
  <si>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</si>
  <si>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</si>
  <si>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</si>
  <si>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</si>
  <si>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</si>
  <si>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</si>
  <si>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</si>
  <si>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</si>
  <si>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</si>
  <si>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</si>
  <si>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</si>
  <si>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</si>
  <si>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</si>
  <si>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</si>
  <si>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</si>
  <si>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</si>
  <si>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</si>
  <si>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</si>
  <si>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</si>
  <si>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</si>
  <si>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</si>
  <si>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</si>
  <si>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</si>
  <si>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</si>
  <si>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</si>
  <si>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</si>
  <si>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</si>
  <si>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</si>
  <si>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</si>
  <si>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</si>
  <si>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</si>
  <si>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</si>
  <si>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</si>
  <si>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</si>
  <si>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</si>
  <si>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</si>
  <si>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</si>
  <si>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</si>
  <si>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</si>
  <si>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</si>
  <si>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</si>
  <si>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</si>
  <si>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</si>
  <si>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</si>
  <si>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</si>
  <si>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</si>
  <si>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</si>
  <si>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</si>
  <si>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</si>
  <si>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</si>
  <si>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</si>
  <si>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</si>
  <si>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</si>
  <si>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</si>
  <si>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</si>
  <si>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</si>
  <si>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</si>
  <si>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</si>
  <si>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</si>
  <si>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</si>
  <si>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</si>
  <si>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</si>
  <si>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</si>
  <si>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</si>
  <si>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</si>
  <si>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</si>
  <si>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</si>
  <si>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</si>
  <si>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</si>
  <si>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</si>
  <si>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</si>
  <si>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</si>
  <si>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</si>
  <si>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</si>
  <si>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</si>
  <si>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</si>
  <si>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</si>
  <si>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</si>
  <si>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</si>
  <si>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</si>
  <si>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</si>
  <si>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</si>
  <si>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</si>
  <si>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</si>
  <si>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</si>
  <si>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</si>
  <si>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</si>
  <si>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</si>
  <si>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</si>
  <si>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</si>
  <si>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</si>
  <si>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</si>
  <si>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</si>
  <si>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</si>
  <si>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</si>
  <si>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</si>
  <si>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</si>
  <si>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</si>
  <si>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</si>
  <si>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</si>
  <si>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</si>
  <si>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</si>
  <si>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</si>
  <si>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</si>
  <si>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</si>
  <si>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</si>
  <si>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</si>
  <si>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</si>
  <si>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</si>
  <si>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</si>
  <si>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</si>
  <si>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</si>
  <si>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</si>
  <si>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</si>
  <si>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</si>
  <si>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</si>
  <si>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</si>
  <si>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</si>
  <si>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</si>
  <si>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</si>
  <si>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</si>
  <si>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</si>
  <si>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</si>
  <si>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</si>
  <si>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</si>
  <si>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</si>
  <si>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</si>
  <si>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</si>
  <si>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</si>
  <si>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</si>
  <si>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</si>
  <si>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</si>
  <si>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</si>
  <si>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</si>
  <si>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</si>
  <si>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</si>
  <si>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</si>
  <si>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</si>
  <si>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</si>
  <si>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</si>
  <si>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</si>
  <si>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</si>
  <si>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</si>
  <si>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</si>
  <si>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</si>
  <si>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</si>
  <si>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</si>
  <si>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</si>
  <si>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</si>
  <si>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</si>
  <si>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</si>
  <si>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</si>
  <si>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</si>
  <si>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</si>
  <si>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</si>
  <si>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</si>
  <si>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</si>
  <si>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</si>
  <si>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</si>
  <si>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</si>
  <si>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</si>
  <si>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</si>
  <si>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</si>
  <si>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</si>
  <si>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</si>
  <si>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</si>
  <si>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</si>
  <si>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</si>
  <si>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</si>
  <si>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</si>
  <si>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</si>
  <si>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</si>
  <si>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</si>
  <si>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</si>
  <si>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</si>
  <si>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</si>
  <si>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</si>
  <si>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</si>
  <si>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</si>
  <si>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</si>
  <si>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</si>
  <si>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</si>
  <si>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</si>
  <si>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</si>
  <si>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</si>
  <si>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</si>
  <si>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</si>
  <si>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</si>
  <si>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</si>
  <si>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</si>
  <si>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</si>
  <si>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</si>
  <si>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</si>
  <si>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</si>
  <si>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</si>
  <si>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</si>
  <si>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</si>
  <si>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</si>
  <si>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</si>
  <si>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</si>
  <si>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</si>
  <si>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</si>
  <si>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</si>
  <si>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</si>
  <si>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</si>
  <si>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</si>
  <si>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</si>
  <si>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</si>
  <si>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</si>
  <si>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</si>
  <si>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</si>
  <si>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</si>
  <si>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</si>
  <si>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</si>
  <si>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</si>
  <si>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</si>
  <si>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</si>
  <si>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</si>
  <si>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</si>
  <si>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</si>
  <si>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</si>
  <si>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</si>
  <si>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</si>
  <si>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</si>
  <si>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</si>
  <si>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</si>
  <si>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</si>
  <si>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</si>
  <si>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</si>
  <si>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</si>
  <si>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</si>
  <si>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</si>
  <si>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</si>
  <si>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</si>
  <si>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</si>
  <si>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</si>
  <si>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</si>
  <si>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</si>
  <si>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</si>
  <si>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</si>
  <si>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</si>
  <si>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</si>
  <si>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</si>
  <si>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</si>
  <si>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</si>
  <si>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</si>
  <si>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</si>
  <si>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</si>
  <si>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</si>
  <si>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</si>
  <si>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</si>
  <si>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</si>
  <si>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</si>
  <si>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</si>
  <si>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</si>
  <si>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</si>
  <si>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</si>
  <si>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</si>
  <si>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</si>
  <si>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</si>
  <si>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</si>
  <si>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</si>
  <si>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</si>
  <si>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</si>
  <si>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</si>
  <si>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</si>
  <si>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</si>
  <si>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</si>
  <si>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</si>
  <si>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</si>
  <si>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</si>
  <si>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</si>
  <si>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</si>
  <si>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</si>
  <si>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</si>
  <si>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</si>
  <si>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</si>
  <si>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</si>
  <si>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</si>
  <si>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</si>
  <si>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</si>
  <si>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</si>
  <si>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</si>
  <si>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</si>
  <si>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</si>
  <si>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</si>
  <si>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</si>
  <si>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</si>
  <si>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</si>
  <si>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</si>
  <si>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</si>
  <si>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</si>
  <si>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</si>
  <si>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</si>
  <si>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</si>
  <si>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</si>
  <si>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</si>
  <si>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</si>
  <si>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</si>
  <si>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</si>
  <si>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</si>
  <si>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</si>
  <si>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</si>
  <si>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</si>
  <si>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</si>
  <si>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</si>
  <si>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</si>
  <si>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</si>
  <si>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</si>
  <si>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</si>
  <si>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</si>
  <si>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</si>
  <si>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</si>
  <si>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</si>
  <si>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</si>
  <si>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</si>
  <si>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</si>
  <si>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</si>
  <si>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</si>
  <si>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</si>
  <si>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</si>
  <si>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</si>
  <si>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</si>
  <si>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</si>
  <si>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</si>
  <si>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</si>
  <si>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</si>
  <si>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</si>
  <si>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</si>
  <si>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</si>
  <si>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</si>
  <si>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</si>
  <si>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</si>
  <si>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</si>
  <si>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</si>
  <si>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</si>
  <si>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</si>
  <si>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</si>
  <si>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</si>
  <si>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</si>
  <si>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</si>
  <si>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</si>
  <si>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</si>
  <si>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</si>
  <si>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</si>
  <si>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</si>
  <si>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</si>
  <si>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</si>
  <si>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</si>
  <si>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</si>
  <si>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</si>
  <si>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</si>
  <si>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</si>
  <si>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</si>
  <si>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</si>
  <si>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</si>
  <si>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</si>
  <si>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</si>
  <si>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</si>
  <si>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</si>
  <si>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</si>
  <si>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</si>
  <si>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</si>
  <si>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</si>
  <si>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</si>
  <si>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</si>
  <si>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</si>
  <si>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</si>
  <si>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</si>
  <si>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</si>
  <si>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</si>
  <si>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</si>
  <si>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</si>
  <si>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</si>
  <si>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</si>
  <si>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</si>
  <si>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</si>
  <si>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</si>
  <si>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</si>
  <si>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</si>
  <si>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</si>
  <si>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</si>
  <si>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</si>
  <si>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</si>
  <si>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</si>
  <si>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</si>
  <si>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</si>
  <si>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</si>
  <si>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</si>
  <si>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</si>
  <si>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</si>
  <si>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</si>
  <si>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</si>
  <si>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</si>
  <si>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</si>
  <si>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</si>
  <si>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</si>
  <si>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</si>
  <si>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</si>
  <si>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</si>
  <si>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</si>
  <si>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</si>
  <si>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</si>
  <si>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</si>
  <si>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</si>
  <si>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</si>
  <si>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</si>
  <si>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</si>
  <si>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</si>
  <si>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</si>
  <si>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</si>
  <si>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</si>
  <si>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</si>
  <si>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</si>
  <si>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</si>
  <si>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</si>
  <si>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</si>
  <si>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</si>
  <si>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</si>
  <si>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</si>
  <si>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</si>
  <si>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</si>
  <si>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</si>
  <si>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</si>
  <si>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</si>
  <si>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</si>
  <si>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</si>
  <si>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</si>
  <si>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</si>
  <si>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</si>
  <si>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</si>
  <si>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</si>
  <si>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</si>
  <si>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</si>
  <si>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</si>
  <si>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</si>
  <si>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</si>
  <si>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</si>
  <si>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</si>
  <si>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</si>
  <si>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</si>
  <si>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</si>
  <si>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</si>
  <si>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</si>
  <si>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</si>
  <si>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</si>
  <si>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</si>
  <si>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</si>
  <si>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</si>
  <si>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</si>
  <si>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</si>
  <si>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</si>
  <si>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</si>
  <si>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</si>
  <si>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</si>
  <si>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</si>
  <si>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</si>
  <si>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</si>
  <si>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</si>
  <si>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</si>
  <si>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</si>
  <si>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</si>
  <si>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</si>
  <si>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</si>
  <si>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</si>
  <si>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</si>
  <si>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</si>
  <si>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</si>
  <si>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</si>
  <si>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</si>
  <si>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</si>
  <si>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</si>
  <si>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</si>
  <si>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</si>
  <si>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</si>
  <si>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</si>
  <si>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</si>
  <si>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</si>
  <si>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</si>
  <si>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</si>
  <si>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</si>
  <si>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</si>
  <si>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</si>
  <si>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</si>
  <si>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</si>
  <si>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</si>
  <si>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</si>
  <si>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</si>
  <si>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</si>
  <si>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</si>
  <si>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</si>
  <si>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</si>
  <si>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</si>
  <si>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</si>
  <si>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</si>
  <si>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</si>
  <si>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</si>
  <si>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</si>
  <si>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</si>
  <si>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</si>
  <si>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</si>
  <si>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</si>
  <si>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</si>
  <si>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</si>
  <si>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</si>
  <si>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</si>
  <si>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</si>
  <si>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</si>
  <si>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</si>
  <si>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</si>
  <si>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</si>
  <si>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</si>
  <si>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</si>
  <si>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</si>
  <si>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</si>
  <si>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</si>
  <si>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</si>
  <si>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</si>
  <si>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</si>
  <si>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</si>
  <si>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</si>
  <si>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</si>
  <si>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</si>
  <si>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</si>
  <si>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</si>
  <si>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</si>
  <si>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</si>
  <si>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</si>
  <si>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</si>
  <si>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</si>
  <si>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</si>
  <si>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</si>
  <si>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</si>
  <si>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</si>
  <si>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</si>
  <si>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</si>
  <si>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</si>
  <si>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</si>
  <si>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</si>
  <si>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</si>
  <si>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</si>
  <si>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</si>
  <si>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</si>
  <si>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</si>
  <si>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</si>
  <si>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</si>
  <si>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</si>
  <si>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</si>
  <si>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</si>
  <si>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</si>
  <si>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</si>
  <si>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</si>
  <si>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</si>
  <si>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</si>
  <si>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</si>
  <si>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</si>
  <si>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</si>
  <si>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</si>
  <si>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</si>
  <si>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</si>
  <si>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</si>
  <si>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</si>
  <si>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</si>
  <si>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</si>
  <si>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</si>
  <si>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</si>
  <si>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</si>
  <si>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</si>
  <si>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</si>
  <si>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</si>
  <si>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</si>
  <si>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</si>
  <si>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</si>
  <si>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</si>
  <si>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</si>
  <si>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</si>
  <si>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</si>
  <si>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</si>
  <si>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</si>
  <si>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</si>
  <si>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</si>
  <si>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</si>
  <si>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</si>
  <si>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</si>
  <si>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</si>
  <si>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</si>
  <si>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</si>
  <si>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</si>
  <si>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</si>
  <si>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</si>
  <si>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</si>
  <si>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</si>
  <si>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</si>
  <si>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</si>
  <si>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</si>
  <si>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</si>
  <si>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</si>
  <si>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</si>
  <si>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</si>
  <si>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</si>
  <si>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</si>
  <si>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</si>
  <si>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</si>
  <si>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</si>
  <si>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</si>
  <si>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</si>
  <si>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</si>
  <si>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</si>
  <si>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</si>
  <si>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</si>
  <si>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</si>
  <si>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</si>
  <si>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</si>
  <si>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</si>
  <si>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</si>
  <si>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</si>
  <si>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</si>
  <si>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</si>
  <si>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</si>
  <si>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</si>
  <si>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</si>
  <si>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</si>
  <si>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</si>
  <si>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</si>
  <si>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</si>
  <si>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</si>
  <si>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</si>
  <si>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</si>
  <si>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</si>
  <si>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</si>
  <si>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</si>
  <si>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</si>
  <si>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</si>
  <si>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</si>
  <si>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</si>
  <si>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</si>
  <si>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</si>
  <si>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</si>
  <si>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</si>
  <si>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</si>
  <si>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</si>
  <si>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</si>
  <si>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</si>
  <si>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</si>
  <si>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</si>
  <si>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</si>
  <si>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</si>
  <si>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</si>
  <si>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</si>
  <si>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</si>
  <si>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</si>
  <si>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</si>
  <si>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</si>
  <si>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</si>
  <si>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</si>
  <si>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</si>
  <si>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</si>
  <si>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</si>
  <si>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</si>
  <si>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</si>
  <si>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</si>
  <si>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</si>
  <si>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</si>
  <si>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</si>
  <si>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</si>
  <si>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</si>
  <si>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</si>
  <si>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</si>
  <si>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</si>
  <si>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</si>
  <si>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</si>
  <si>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</si>
  <si>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</si>
  <si>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</si>
  <si>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</si>
  <si>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</si>
  <si>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</si>
  <si>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</si>
  <si>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</si>
  <si>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</si>
  <si>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</si>
  <si>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</si>
  <si>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</si>
  <si>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</si>
  <si>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</si>
  <si>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</si>
  <si>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</si>
  <si>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</si>
  <si>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</si>
  <si>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</si>
  <si>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</si>
  <si>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</si>
  <si>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</si>
  <si>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</si>
  <si>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</si>
  <si>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</si>
  <si>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</si>
  <si>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</si>
  <si>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</si>
  <si>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</si>
  <si>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</si>
  <si>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</si>
  <si>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</si>
  <si>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</si>
  <si>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</si>
  <si>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</si>
  <si>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</si>
  <si>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</si>
  <si>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</si>
  <si>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</si>
  <si>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</si>
  <si>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</si>
  <si>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</si>
  <si>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</si>
  <si>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</si>
  <si>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</si>
  <si>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</si>
  <si>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</si>
  <si>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</si>
  <si>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</si>
  <si>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</si>
  <si>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</si>
  <si>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</si>
  <si>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</si>
  <si>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</si>
  <si>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</si>
  <si>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</si>
  <si>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</si>
  <si>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</si>
  <si>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</si>
  <si>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</si>
  <si>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</si>
  <si>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</si>
  <si>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</si>
  <si>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</si>
  <si>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</si>
  <si>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</si>
  <si>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</si>
  <si>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</si>
  <si>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</si>
  <si>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</si>
  <si>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</si>
  <si>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</si>
  <si>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</si>
  <si>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</si>
  <si>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</si>
  <si>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</si>
  <si>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</si>
  <si>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</si>
  <si>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</si>
  <si>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</si>
  <si>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</si>
  <si>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</si>
  <si>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</si>
  <si>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</si>
  <si>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</si>
  <si>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</si>
  <si>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</si>
  <si>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</si>
  <si>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</si>
  <si>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</si>
  <si>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</si>
  <si>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</si>
  <si>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</si>
  <si>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</si>
  <si>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</si>
  <si>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</si>
  <si>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</si>
  <si>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</si>
  <si>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</si>
  <si>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</si>
  <si>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</si>
  <si>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</si>
  <si>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</si>
  <si>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</si>
  <si>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</si>
  <si>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</si>
  <si>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</si>
  <si>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</si>
  <si>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</si>
  <si>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</si>
  <si>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</si>
  <si>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</si>
  <si>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</si>
  <si>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</si>
  <si>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</si>
  <si>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</si>
  <si>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</si>
  <si>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</si>
  <si>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</si>
  <si>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</si>
  <si>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</si>
  <si>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</si>
  <si>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</si>
  <si>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</si>
  <si>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</si>
  <si>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</si>
  <si>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</si>
  <si>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</si>
  <si>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</si>
  <si>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</si>
  <si>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</si>
  <si>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</si>
  <si>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</si>
  <si>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</si>
  <si>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</si>
  <si>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</si>
  <si>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</si>
  <si>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</si>
  <si>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</si>
  <si>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</si>
  <si>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</si>
  <si>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</si>
  <si>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</si>
  <si>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</si>
  <si>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</si>
  <si>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</si>
  <si>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</si>
  <si>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</si>
  <si>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</si>
  <si>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</si>
  <si>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</si>
  <si>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</si>
  <si>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</si>
  <si>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</si>
  <si>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</si>
  <si>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</si>
  <si>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</si>
  <si>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</si>
  <si>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</si>
  <si>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</si>
  <si>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</si>
  <si>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</si>
  <si>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</si>
  <si>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</si>
  <si>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</si>
  <si>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</si>
  <si>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</si>
  <si>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</si>
  <si>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</si>
  <si>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</si>
  <si>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</si>
  <si>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</si>
  <si>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</si>
  <si>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</si>
  <si>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</si>
  <si>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</si>
  <si>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</si>
  <si>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</si>
  <si>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</si>
  <si>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</si>
  <si>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</si>
  <si>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</si>
  <si>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</si>
  <si>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</si>
  <si>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</si>
  <si>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</si>
  <si>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</si>
  <si>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</si>
  <si>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</si>
  <si>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</si>
  <si>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</si>
  <si>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</si>
  <si>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</si>
  <si>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</si>
  <si>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</si>
  <si>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</si>
  <si>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</si>
  <si>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</si>
  <si>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</si>
  <si>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</si>
  <si>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</si>
  <si>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</si>
  <si>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</si>
  <si>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</si>
  <si>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</si>
  <si>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</si>
  <si>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</si>
  <si>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</si>
  <si>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</si>
  <si>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</si>
  <si>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</si>
  <si>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</si>
  <si>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</si>
  <si>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</si>
  <si>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</si>
  <si>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</si>
  <si>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</si>
  <si>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</si>
  <si>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</si>
  <si>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</si>
  <si>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</si>
  <si>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</si>
  <si>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</si>
  <si>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</si>
  <si>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</si>
  <si>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</si>
  <si>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</si>
  <si>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</si>
  <si>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</si>
  <si>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</si>
  <si>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</si>
  <si>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</si>
  <si>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</si>
  <si>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</si>
  <si>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</si>
  <si>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</si>
  <si>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</si>
  <si>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</si>
  <si>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</si>
  <si>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</si>
  <si>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</si>
  <si>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</si>
  <si>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</si>
  <si>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</si>
  <si>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</si>
  <si>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</si>
  <si>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</si>
  <si>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</si>
  <si>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</si>
  <si>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</si>
  <si>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</si>
  <si>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</si>
  <si>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</si>
  <si>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</si>
  <si>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</si>
  <si>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</si>
  <si>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</si>
  <si>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</si>
  <si>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</si>
  <si>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</si>
  <si>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</si>
  <si>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</si>
  <si>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</si>
  <si>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</si>
  <si>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</si>
  <si>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</si>
  <si>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</si>
  <si>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</si>
  <si>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</si>
  <si>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</si>
  <si>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</si>
  <si>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</si>
  <si>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</si>
  <si>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</si>
  <si>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</si>
  <si>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</si>
  <si>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</si>
  <si>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</si>
  <si>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</si>
  <si>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</si>
  <si>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</si>
  <si>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</si>
  <si>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</si>
  <si>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</si>
  <si>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</si>
  <si>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</si>
  <si>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</si>
  <si>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</si>
  <si>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</si>
  <si>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</si>
  <si>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</si>
  <si>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</si>
  <si>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</si>
  <si>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</si>
  <si>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</si>
  <si>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</si>
  <si>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</si>
  <si>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</si>
  <si>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</si>
  <si>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</si>
  <si>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</si>
  <si>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</si>
  <si>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</si>
  <si>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</si>
  <si>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</si>
  <si>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</si>
  <si>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</si>
  <si>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</si>
  <si>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</si>
  <si>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</si>
  <si>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</si>
  <si>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</si>
  <si>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</si>
  <si>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</si>
  <si>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</si>
  <si>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</si>
  <si>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</si>
  <si>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</si>
  <si>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</si>
  <si>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</si>
  <si>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</si>
  <si>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</si>
  <si>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</si>
  <si>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</si>
  <si>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</si>
  <si>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</si>
  <si>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</si>
  <si>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</si>
  <si>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</si>
  <si>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</si>
  <si>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</si>
  <si>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</si>
  <si>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</si>
  <si>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</si>
  <si>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</si>
  <si>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</si>
  <si>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</si>
  <si>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</si>
  <si>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</si>
  <si>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</si>
  <si>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</si>
  <si>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</si>
  <si>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</si>
  <si>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</si>
  <si>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</si>
  <si>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</si>
  <si>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</si>
  <si>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</si>
  <si>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</si>
  <si>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</si>
  <si>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</si>
  <si>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</si>
  <si>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</si>
  <si>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</si>
  <si>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</si>
  <si>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</si>
  <si>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</si>
  <si>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</si>
  <si>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</si>
  <si>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</si>
  <si>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</si>
  <si>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</si>
  <si>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</si>
  <si>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</si>
  <si>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</si>
  <si>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</si>
  <si>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</si>
  <si>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</si>
  <si>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</si>
  <si>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</si>
  <si>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</si>
  <si>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</si>
  <si>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</si>
  <si>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</si>
  <si>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</si>
  <si>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</si>
  <si>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</si>
  <si>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</si>
  <si>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</si>
  <si>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</si>
  <si>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</si>
  <si>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</si>
  <si>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</si>
  <si>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</si>
  <si>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</si>
  <si>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</si>
  <si>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</si>
  <si>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</si>
  <si>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</si>
  <si>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</si>
  <si>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</si>
  <si>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</si>
  <si>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</si>
  <si>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</si>
  <si>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</si>
  <si>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</si>
  <si>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</si>
  <si>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</si>
  <si>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</si>
  <si>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</si>
  <si>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</si>
  <si>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</si>
  <si>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</si>
  <si>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</si>
  <si>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</si>
  <si>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</si>
  <si>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</si>
  <si>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</si>
  <si>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</si>
  <si>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</si>
  <si>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</si>
  <si>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</si>
  <si>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</si>
  <si>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</si>
  <si>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</si>
  <si>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</si>
  <si>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</si>
  <si>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</si>
  <si>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</si>
  <si>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</si>
  <si>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</si>
  <si>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</si>
  <si>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</si>
  <si>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</si>
  <si>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</si>
  <si>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</si>
  <si>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</si>
  <si>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</si>
  <si>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</si>
  <si>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</si>
  <si>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</si>
  <si>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</si>
  <si>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</si>
  <si>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</si>
  <si>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</si>
  <si>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</si>
  <si>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</si>
  <si>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</si>
  <si>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</si>
  <si>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</si>
  <si>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</si>
  <si>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</si>
  <si>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</si>
  <si>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</si>
  <si>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</si>
  <si>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</si>
  <si>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</si>
  <si>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</si>
  <si>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</si>
  <si>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</si>
  <si>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</si>
  <si>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</si>
  <si>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</si>
  <si>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</si>
  <si>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</si>
  <si>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</si>
  <si>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</si>
  <si>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</si>
  <si>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</si>
  <si>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</si>
  <si>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</si>
  <si>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</si>
  <si>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</si>
  <si>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</si>
  <si>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</si>
  <si>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</si>
  <si>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</si>
  <si>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</si>
  <si>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</si>
  <si>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</si>
  <si>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</si>
  <si>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</si>
  <si>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</si>
  <si>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</si>
  <si>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</si>
  <si>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</si>
  <si>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</si>
  <si>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</si>
  <si>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</si>
  <si>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</si>
  <si>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</si>
  <si>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</si>
  <si>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</si>
  <si>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</si>
  <si>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</si>
  <si>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</si>
  <si>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</si>
  <si>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</si>
  <si>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</si>
  <si>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</si>
  <si>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</si>
  <si>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</si>
  <si>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</si>
  <si>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</si>
  <si>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</si>
  <si>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</si>
  <si>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</si>
  <si>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</si>
  <si>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</si>
  <si>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</si>
  <si>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</si>
  <si>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</si>
  <si>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</si>
  <si>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</si>
  <si>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</si>
  <si>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</si>
  <si>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</si>
  <si>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</si>
  <si>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</si>
  <si>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</si>
  <si>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</si>
  <si>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</si>
  <si>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</si>
  <si>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</si>
  <si>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</si>
  <si>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</si>
  <si>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</si>
  <si>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</si>
  <si>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</si>
  <si>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</si>
  <si>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</si>
  <si>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</si>
  <si>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</si>
  <si>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</si>
  <si>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</si>
  <si>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</si>
  <si>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</si>
  <si>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</si>
  <si>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</si>
  <si>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</si>
  <si>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</si>
  <si>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</si>
  <si>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</si>
  <si>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</si>
  <si>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</si>
  <si>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</si>
  <si>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</si>
  <si>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</si>
  <si>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</si>
  <si>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</si>
  <si>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</si>
  <si>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</si>
  <si>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</si>
  <si>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</si>
  <si>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</si>
  <si>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</si>
  <si>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</si>
  <si>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</si>
  <si>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</si>
  <si>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</si>
  <si>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</si>
  <si>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</si>
  <si>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</si>
  <si>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</si>
  <si>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</si>
  <si>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</si>
  <si>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</si>
  <si>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</si>
  <si>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</si>
  <si>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</si>
  <si>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</si>
  <si>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</si>
  <si>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</si>
  <si>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</si>
  <si>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</si>
  <si>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</si>
  <si>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</si>
  <si>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</si>
  <si>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</si>
  <si>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</si>
  <si>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</si>
  <si>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</si>
  <si>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</si>
  <si>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</si>
  <si>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</si>
  <si>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</si>
  <si>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</si>
  <si>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</si>
  <si>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</si>
  <si>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</si>
  <si>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</si>
  <si>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</si>
  <si>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</si>
  <si>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</si>
  <si>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</si>
  <si>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</si>
  <si>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</si>
  <si>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</si>
  <si>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</si>
  <si>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</si>
  <si>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</si>
  <si>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</si>
  <si>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</si>
  <si>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</si>
  <si>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</si>
  <si>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</si>
  <si>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</si>
  <si>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</si>
  <si>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</si>
  <si>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</si>
  <si>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</si>
  <si>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</si>
  <si>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</si>
  <si>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</si>
  <si>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</si>
  <si>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</si>
  <si>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</si>
  <si>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</si>
  <si>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</si>
  <si>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</si>
  <si>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</si>
  <si>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</si>
  <si>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</si>
  <si>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</si>
  <si>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</si>
  <si>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</si>
  <si>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</si>
  <si>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</si>
  <si>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</si>
  <si>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</si>
  <si>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</si>
  <si>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</si>
  <si>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</si>
  <si>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</si>
  <si>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</si>
  <si>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</si>
  <si>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</si>
  <si>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</si>
  <si>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</si>
  <si>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</si>
  <si>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</si>
  <si>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</si>
  <si>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</si>
  <si>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</si>
  <si>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</si>
  <si>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</si>
  <si>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</si>
  <si>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</si>
  <si>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</si>
  <si>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</si>
  <si>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</si>
  <si>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</si>
  <si>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</si>
  <si>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</si>
  <si>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</si>
  <si>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</si>
  <si>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</si>
  <si>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</si>
  <si>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</si>
  <si>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</si>
  <si>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</si>
  <si>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</si>
  <si>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</si>
  <si>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</si>
  <si>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</si>
  <si>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</si>
  <si>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</si>
  <si>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</si>
  <si>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</si>
  <si>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</si>
  <si>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</si>
  <si>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</si>
  <si>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</si>
  <si>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</si>
  <si>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</si>
  <si>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</si>
  <si>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</si>
  <si>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</si>
  <si>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</si>
  <si>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</si>
  <si>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</si>
  <si>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</si>
  <si>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</si>
  <si>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</si>
  <si>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</si>
  <si>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</si>
  <si>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</si>
  <si>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</si>
  <si>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</si>
  <si>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</si>
  <si>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</si>
  <si>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</si>
  <si>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</si>
  <si>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</si>
  <si>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</si>
  <si>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</si>
  <si>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</si>
  <si>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</si>
  <si>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</si>
  <si>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</si>
  <si>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</si>
  <si>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</si>
  <si>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</si>
  <si>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</si>
  <si>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</si>
  <si>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</si>
  <si>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</si>
  <si>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</si>
  <si>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</si>
  <si>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</si>
  <si>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</si>
  <si>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</si>
  <si>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</si>
  <si>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</si>
  <si>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</si>
  <si>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</si>
  <si>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</si>
  <si>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</si>
  <si>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</si>
  <si>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</si>
  <si>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</si>
  <si>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</si>
  <si>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</si>
  <si>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</si>
  <si>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</si>
  <si>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</si>
  <si>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</si>
  <si>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</si>
  <si>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</si>
  <si>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</si>
  <si>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</si>
  <si>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</si>
  <si>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</si>
  <si>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</si>
  <si>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</si>
  <si>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</si>
  <si>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</si>
  <si>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</si>
  <si>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</si>
  <si>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</si>
  <si>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</si>
  <si>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</si>
  <si>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</si>
  <si>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</si>
  <si>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</si>
  <si>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</si>
  <si>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</si>
  <si>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</si>
  <si>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</si>
  <si>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</si>
  <si>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</si>
  <si>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</si>
  <si>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</si>
  <si>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</si>
  <si>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</si>
  <si>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</si>
  <si>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</si>
  <si>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</si>
  <si>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</si>
  <si>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</si>
  <si>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</si>
  <si>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</si>
  <si>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</si>
  <si>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</si>
  <si>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</si>
  <si>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</si>
  <si>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</si>
  <si>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</si>
  <si>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</si>
  <si>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</si>
  <si>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</si>
  <si>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</si>
  <si>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</si>
  <si>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</si>
  <si>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</si>
  <si>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</si>
  <si>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</si>
  <si>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</si>
  <si>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</si>
  <si>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</si>
  <si>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</si>
  <si>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</si>
  <si>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</si>
  <si>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</si>
  <si>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</si>
  <si>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</si>
  <si>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</si>
  <si>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</si>
  <si>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</si>
  <si>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</si>
  <si>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</si>
  <si>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</si>
  <si>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</si>
  <si>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</si>
  <si>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</si>
  <si>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</si>
  <si>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</si>
  <si>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</si>
  <si>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</si>
  <si>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</si>
  <si>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</si>
  <si>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</si>
  <si>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</si>
  <si>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</si>
  <si>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</si>
  <si>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</si>
  <si>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</si>
  <si>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</si>
  <si>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</si>
  <si>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</si>
  <si>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</si>
  <si>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</si>
  <si>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</si>
  <si>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</si>
  <si>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</si>
  <si>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</si>
  <si>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</si>
  <si>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</si>
  <si>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</si>
  <si>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</si>
  <si>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</si>
  <si>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</si>
  <si>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</si>
  <si>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</si>
  <si>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</si>
  <si>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</si>
  <si>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</si>
  <si>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</si>
  <si>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</si>
  <si>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</si>
  <si>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</si>
  <si>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</si>
  <si>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</si>
  <si>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</si>
  <si>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</si>
  <si>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</si>
  <si>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</si>
  <si>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</si>
  <si>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</si>
  <si>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</si>
  <si>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</si>
  <si>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</si>
  <si>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</si>
  <si>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</si>
  <si>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</si>
  <si>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</si>
  <si>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</si>
  <si>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</si>
  <si>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</si>
  <si>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</si>
  <si>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</si>
  <si>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</si>
  <si>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</si>
  <si>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</si>
  <si>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</si>
  <si>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</si>
  <si>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</si>
  <si>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</si>
  <si>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</si>
  <si>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</si>
  <si>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</si>
  <si>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</si>
  <si>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</si>
  <si>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</si>
  <si>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</si>
  <si>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</si>
  <si>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</si>
  <si>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</si>
  <si>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</si>
  <si>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</si>
  <si>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</si>
  <si>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</si>
  <si>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</si>
  <si>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</si>
  <si>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</si>
  <si>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</si>
  <si>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</si>
  <si>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</si>
  <si>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</si>
  <si>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</si>
  <si>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</si>
  <si>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</si>
  <si>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</si>
  <si>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</si>
  <si>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</si>
  <si>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</si>
  <si>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</si>
  <si>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</si>
  <si>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</si>
  <si>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</si>
  <si>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</si>
  <si>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</si>
  <si>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</si>
  <si>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</si>
  <si>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</si>
  <si>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</si>
  <si>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</si>
  <si>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</si>
  <si>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</si>
  <si>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</si>
  <si>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</si>
  <si>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</si>
  <si>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</si>
  <si>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</si>
  <si>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</si>
  <si>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</si>
  <si>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</si>
  <si>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</si>
  <si>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</si>
  <si>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</si>
  <si>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</si>
  <si>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</si>
  <si>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</si>
  <si>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</si>
  <si>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</si>
  <si>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</si>
  <si>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</si>
  <si>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</si>
  <si>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</si>
  <si>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</si>
  <si>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</si>
  <si>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</si>
  <si>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</si>
  <si>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</si>
  <si>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</si>
  <si>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</si>
  <si>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</si>
  <si>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</si>
  <si>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</si>
  <si>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</si>
  <si>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</si>
  <si>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</si>
  <si>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</si>
  <si>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</si>
  <si>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</si>
  <si>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</si>
  <si>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</si>
  <si>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</si>
  <si>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</si>
  <si>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</si>
  <si>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</si>
  <si>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</si>
  <si>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</si>
  <si>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</si>
  <si>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</si>
  <si>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</si>
  <si>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</si>
  <si>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</si>
  <si>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</si>
  <si>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</si>
  <si>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</si>
  <si>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</si>
  <si>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</si>
  <si>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</si>
  <si>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</si>
  <si>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</si>
  <si>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</si>
  <si>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</si>
  <si>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</si>
  <si>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</si>
  <si>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</si>
  <si>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</si>
  <si>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</si>
  <si>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</si>
  <si>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</si>
  <si>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</si>
  <si>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</si>
  <si>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</si>
  <si>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</si>
  <si>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</si>
  <si>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</si>
  <si>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</si>
  <si>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</si>
  <si>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</si>
  <si>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</si>
  <si>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</si>
  <si>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</si>
  <si>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</si>
  <si>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</si>
  <si>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</si>
  <si>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</si>
  <si>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</si>
  <si>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</si>
  <si>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</si>
  <si>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</si>
  <si>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</si>
  <si>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</si>
  <si>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</si>
  <si>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</si>
  <si>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</si>
  <si>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</si>
  <si>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</si>
  <si>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</si>
  <si>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</si>
  <si>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</si>
  <si>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</si>
  <si>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</si>
  <si>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</si>
  <si>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</si>
  <si>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</si>
  <si>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</si>
  <si>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</si>
  <si>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</si>
  <si>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</si>
  <si>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</si>
  <si>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</si>
  <si>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</si>
  <si>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</si>
  <si>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</si>
  <si>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</si>
  <si>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</si>
  <si>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</si>
  <si>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</si>
  <si>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</si>
  <si>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</si>
  <si>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</si>
  <si>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</si>
  <si>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</si>
  <si>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</si>
  <si>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</si>
  <si>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</si>
  <si>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</si>
  <si>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</si>
  <si>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</si>
  <si>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</si>
  <si>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</si>
  <si>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</si>
  <si>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</si>
  <si>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</si>
  <si>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</si>
  <si>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</si>
  <si>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</si>
  <si>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</si>
  <si>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</si>
  <si>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</si>
  <si>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</si>
  <si>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</si>
  <si>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</si>
  <si>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</si>
  <si>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</si>
  <si>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</si>
  <si>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</si>
  <si>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</si>
  <si>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</si>
  <si>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</si>
  <si>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</si>
  <si>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</si>
  <si>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</si>
  <si>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</si>
  <si>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</si>
  <si>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</si>
  <si>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</si>
  <si>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</si>
  <si>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</si>
  <si>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</si>
  <si>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</si>
  <si>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</si>
  <si>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</si>
  <si>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</si>
  <si>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</si>
  <si>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</si>
  <si>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</si>
  <si>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</si>
  <si>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</si>
  <si>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</si>
  <si>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</si>
  <si>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</si>
  <si>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</si>
  <si>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</si>
  <si>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</si>
  <si>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</si>
  <si>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</si>
  <si>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</si>
  <si>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</si>
  <si>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</si>
  <si>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</si>
  <si>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</si>
  <si>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</si>
  <si>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</si>
  <si>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</si>
  <si>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</si>
  <si>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</si>
  <si>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</si>
  <si>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</si>
  <si>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</si>
  <si>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</si>
  <si>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</si>
  <si>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</si>
  <si>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</si>
  <si>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</si>
  <si>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</si>
  <si>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</si>
  <si>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</si>
  <si>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</si>
  <si>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</si>
  <si>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</si>
  <si>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</si>
  <si>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</si>
  <si>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</si>
  <si>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</si>
  <si>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</si>
  <si>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</si>
  <si>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</si>
  <si>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</si>
  <si>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</si>
  <si>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</si>
  <si>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</si>
  <si>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</si>
  <si>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</si>
  <si>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</si>
  <si>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</si>
  <si>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</si>
  <si>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</si>
  <si>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</si>
  <si>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</si>
  <si>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</si>
  <si>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</si>
  <si>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</si>
  <si>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</si>
  <si>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</si>
  <si>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</si>
  <si>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</si>
  <si>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</si>
  <si>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</si>
  <si>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</si>
  <si>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</si>
  <si>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</si>
  <si>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</si>
  <si>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</si>
  <si>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</si>
  <si>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</si>
  <si>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</si>
  <si>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</si>
  <si>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</si>
  <si>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</si>
  <si>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</si>
  <si>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</si>
  <si>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</si>
  <si>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</si>
  <si>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</si>
  <si>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</si>
  <si>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</si>
  <si>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</si>
  <si>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</si>
  <si>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</si>
  <si>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</si>
  <si>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</si>
  <si>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</si>
  <si>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</si>
  <si>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</si>
  <si>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</si>
  <si>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</si>
  <si>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</si>
  <si>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</si>
  <si>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</si>
  <si>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</si>
  <si>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</si>
  <si>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</si>
  <si>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</si>
  <si>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</si>
  <si>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</si>
  <si>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</si>
  <si>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</si>
  <si>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</si>
  <si>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</si>
  <si>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</si>
  <si>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</si>
  <si>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</si>
  <si>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</si>
  <si>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</si>
  <si>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</si>
  <si>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</si>
  <si>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</si>
  <si>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</si>
  <si>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</si>
  <si>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</si>
  <si>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</si>
  <si>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</si>
  <si>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</si>
  <si>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</si>
  <si>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</si>
  <si>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</si>
  <si>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</si>
  <si>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</si>
  <si>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</si>
  <si>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</si>
  <si>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</si>
  <si>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</si>
  <si>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</si>
  <si>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</si>
  <si>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</si>
  <si>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</si>
  <si>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</si>
  <si>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</si>
  <si>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</si>
  <si>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</si>
  <si>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</si>
  <si>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</si>
  <si>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</si>
  <si>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</si>
  <si>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</si>
  <si>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</si>
  <si>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</si>
  <si>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</si>
  <si>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</si>
  <si>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</si>
  <si>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</si>
  <si>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</si>
  <si>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</si>
  <si>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</si>
  <si>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</si>
  <si>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</si>
  <si>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</si>
  <si>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</si>
  <si>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</si>
  <si>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</si>
  <si>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</si>
  <si>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</si>
  <si>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</si>
  <si>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</si>
  <si>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</si>
  <si>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</si>
  <si>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</si>
  <si>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</si>
  <si>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</si>
  <si>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</si>
  <si>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</si>
  <si>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</si>
  <si>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</si>
  <si>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</si>
  <si>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</si>
  <si>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</si>
  <si>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</si>
  <si>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</si>
  <si>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</si>
  <si>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</si>
  <si>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</si>
  <si>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</si>
  <si>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</si>
  <si>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</si>
  <si>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</si>
  <si>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</si>
  <si>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</si>
  <si>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</si>
  <si>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</si>
  <si>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</si>
  <si>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</si>
  <si>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</si>
  <si>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</si>
  <si>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</si>
  <si>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</si>
  <si>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</si>
  <si>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</si>
  <si>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</si>
  <si>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</si>
  <si>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</si>
  <si>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</si>
  <si>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</si>
  <si>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</si>
  <si>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</si>
  <si>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</si>
  <si>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</si>
  <si>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</si>
  <si>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</si>
  <si>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</si>
  <si>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</si>
  <si>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</si>
  <si>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</si>
  <si>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</si>
  <si>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</si>
  <si>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</si>
  <si>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</si>
  <si>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</si>
  <si>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</si>
  <si>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</si>
  <si>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</si>
  <si>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</si>
  <si>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</si>
  <si>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</si>
  <si>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</si>
  <si>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</si>
  <si>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</si>
  <si>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</si>
  <si>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</si>
  <si>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</si>
  <si>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</si>
  <si>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</si>
  <si>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</si>
  <si>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</si>
  <si>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</si>
  <si>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</si>
  <si>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</si>
  <si>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</si>
  <si>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</si>
  <si>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</si>
  <si>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</si>
  <si>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</si>
  <si>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</si>
  <si>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</si>
  <si>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</si>
  <si>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</si>
  <si>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</si>
  <si>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</si>
  <si>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</si>
  <si>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</si>
  <si>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</si>
  <si>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</si>
  <si>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</si>
  <si>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</si>
  <si>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</si>
  <si>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</si>
  <si>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</si>
  <si>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</si>
  <si>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</si>
  <si>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</si>
  <si>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</si>
  <si>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</si>
  <si>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</si>
  <si>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</si>
  <si>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</si>
  <si>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</si>
  <si>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</si>
  <si>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</si>
  <si>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</si>
  <si>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</si>
  <si>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</si>
  <si>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</si>
  <si>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</si>
  <si>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</si>
  <si>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</si>
  <si>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</si>
  <si>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</si>
  <si>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</si>
  <si>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</si>
  <si>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</si>
  <si>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</si>
  <si>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</si>
  <si>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</si>
  <si>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</si>
  <si>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</si>
  <si>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</si>
  <si>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</si>
  <si>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</si>
  <si>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</si>
  <si>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</si>
  <si>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</si>
  <si>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</si>
  <si>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</si>
  <si>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</si>
  <si>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</si>
  <si>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</si>
  <si>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</si>
  <si>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</si>
  <si>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</si>
  <si>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</si>
  <si>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</si>
  <si>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</si>
  <si>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</si>
  <si>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</si>
  <si>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</si>
  <si>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</si>
  <si>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</si>
  <si>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</si>
  <si>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</si>
  <si>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</si>
  <si>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</si>
  <si>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</si>
  <si>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</si>
  <si>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</si>
  <si>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</si>
  <si>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</si>
  <si>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</si>
  <si>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</si>
  <si>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</si>
  <si>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</si>
  <si>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</si>
  <si>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</si>
  <si>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</si>
  <si>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</si>
  <si>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</si>
  <si>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</si>
  <si>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</si>
  <si>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</si>
  <si>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</si>
  <si>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</si>
  <si>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</si>
  <si>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</si>
  <si>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</si>
  <si>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</si>
  <si>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</si>
  <si>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</si>
  <si>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</si>
  <si>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</si>
  <si>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</si>
  <si>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</si>
  <si>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</si>
  <si>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</si>
  <si>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</si>
  <si>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</si>
  <si>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</si>
  <si>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</si>
  <si>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</si>
  <si>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</si>
  <si>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</si>
  <si>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</si>
  <si>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</si>
  <si>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</si>
  <si>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</si>
  <si>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</si>
  <si>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</si>
  <si>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</si>
  <si>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</si>
  <si>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</si>
  <si>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</si>
  <si>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</si>
  <si>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</si>
  <si>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</si>
  <si>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</si>
  <si>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</si>
  <si>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</si>
  <si>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</si>
  <si>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</si>
  <si>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</si>
  <si>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</si>
  <si>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</si>
  <si>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</si>
  <si>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</si>
  <si>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</si>
  <si>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</si>
  <si>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</si>
  <si>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</si>
  <si>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</si>
  <si>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</si>
  <si>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</si>
  <si>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</si>
  <si>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</si>
  <si>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</si>
  <si>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</si>
  <si>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</si>
  <si>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</si>
  <si>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</si>
  <si>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</si>
  <si>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</si>
  <si>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</si>
  <si>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</si>
  <si>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</si>
  <si>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</si>
  <si>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</si>
  <si>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</si>
  <si>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</si>
  <si>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</si>
  <si>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</si>
  <si>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</si>
  <si>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</si>
  <si>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</si>
  <si>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</si>
  <si>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</si>
  <si>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</si>
  <si>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</si>
  <si>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</si>
  <si>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</si>
  <si>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</si>
  <si>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</si>
  <si>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</si>
  <si>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</si>
  <si>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</si>
  <si>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</si>
  <si>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</si>
  <si>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</si>
  <si>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</si>
  <si>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</si>
  <si>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</si>
  <si>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</si>
  <si>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</si>
  <si>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</si>
  <si>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</si>
  <si>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</si>
  <si>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</si>
  <si>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</si>
  <si>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</si>
  <si>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</si>
  <si>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</si>
  <si>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</si>
  <si>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</si>
  <si>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</si>
  <si>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</si>
  <si>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</si>
  <si>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</si>
  <si>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</si>
  <si>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</si>
  <si>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</si>
  <si>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</si>
  <si>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</si>
  <si>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</si>
  <si>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</si>
  <si>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</si>
  <si>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</si>
  <si>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</si>
  <si>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</si>
  <si>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</si>
  <si>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</si>
  <si>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</si>
  <si>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</si>
  <si>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</si>
  <si>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</si>
  <si>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</si>
  <si>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</si>
  <si>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</si>
  <si>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</si>
  <si>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</si>
  <si>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</si>
  <si>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</si>
  <si>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</si>
  <si>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</si>
  <si>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</si>
  <si>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</si>
  <si>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</si>
  <si>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</si>
  <si>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</si>
  <si>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</si>
  <si>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</si>
  <si>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</si>
  <si>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</si>
  <si>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</si>
  <si>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</si>
  <si>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</si>
  <si>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</si>
  <si>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</si>
  <si>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</si>
  <si>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</si>
  <si>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</si>
  <si>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</si>
  <si>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</si>
  <si>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</si>
  <si>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</si>
  <si>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</si>
  <si>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</si>
  <si>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</si>
  <si>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</si>
  <si>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</si>
  <si>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</si>
  <si>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</si>
  <si>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</si>
  <si>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</si>
  <si>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</si>
  <si>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</si>
  <si>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</si>
  <si>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</si>
  <si>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</si>
  <si>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</si>
  <si>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</si>
  <si>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</si>
  <si>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</si>
  <si>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</si>
  <si>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</si>
  <si>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</si>
  <si>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</si>
  <si>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</si>
  <si>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</si>
  <si>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</si>
  <si>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</si>
  <si>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</si>
  <si>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</si>
  <si>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</si>
  <si>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</si>
  <si>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</si>
  <si>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</si>
  <si>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</si>
  <si>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</si>
  <si>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</si>
  <si>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</si>
  <si>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</si>
  <si>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</si>
  <si>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</si>
  <si>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</si>
  <si>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</si>
  <si>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</si>
  <si>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</si>
  <si>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</si>
  <si>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</si>
  <si>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</si>
  <si>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</si>
  <si>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</si>
  <si>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</si>
  <si>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</si>
  <si>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</si>
  <si>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</si>
  <si>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</si>
  <si>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</si>
  <si>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</si>
  <si>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</si>
  <si>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</si>
  <si>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</si>
  <si>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</si>
  <si>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</si>
  <si>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</si>
  <si>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</si>
  <si>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</si>
  <si>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</si>
  <si>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</si>
  <si>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</si>
  <si>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</si>
  <si>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</si>
  <si>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</si>
  <si>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</si>
  <si>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</si>
  <si>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</si>
  <si>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</si>
  <si>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</si>
  <si>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</si>
  <si>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</si>
  <si>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</si>
  <si>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</si>
  <si>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</si>
  <si>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</si>
  <si>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</si>
  <si>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</si>
  <si>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</si>
  <si>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</si>
  <si>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</si>
  <si>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</si>
  <si>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</si>
  <si>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</si>
  <si>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</si>
  <si>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</si>
  <si>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</si>
  <si>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</si>
  <si>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</si>
  <si>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</si>
  <si>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</si>
  <si>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</si>
  <si>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</si>
  <si>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</si>
  <si>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</si>
  <si>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</si>
  <si>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</si>
  <si>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</si>
  <si>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</si>
  <si>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</si>
  <si>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</si>
  <si>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</si>
  <si>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</si>
  <si>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</si>
  <si>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</si>
  <si>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</si>
  <si>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</si>
  <si>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</si>
  <si>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</si>
  <si>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</si>
  <si>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</si>
  <si>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</si>
  <si>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</si>
  <si>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</si>
  <si>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</si>
  <si>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</si>
  <si>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</si>
  <si>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</si>
  <si>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</si>
  <si>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</si>
  <si>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</si>
  <si>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</si>
  <si>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</si>
  <si>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</si>
  <si>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</si>
  <si>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</si>
  <si>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</si>
  <si>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</si>
  <si>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</si>
  <si>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</si>
  <si>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</si>
  <si>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</si>
  <si>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</si>
  <si>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</si>
  <si>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</si>
  <si>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</si>
  <si>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</si>
  <si>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</si>
  <si>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</si>
  <si>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</si>
  <si>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</si>
  <si>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</si>
  <si>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</si>
  <si>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</si>
  <si>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</si>
  <si>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</si>
  <si>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</si>
  <si>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</si>
  <si>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</si>
  <si>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</si>
  <si>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</si>
  <si>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</si>
  <si>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</si>
  <si>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</si>
  <si>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</si>
  <si>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</si>
  <si>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</si>
  <si>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</si>
  <si>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</si>
  <si>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</si>
  <si>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</si>
  <si>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</si>
  <si>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</si>
  <si>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</si>
  <si>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</si>
  <si>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</si>
  <si>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</si>
  <si>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</si>
  <si>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</si>
  <si>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</si>
  <si>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</si>
  <si>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</si>
  <si>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</si>
  <si>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</si>
  <si>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</si>
  <si>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</si>
  <si>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</si>
  <si>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</si>
  <si>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</si>
  <si>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</si>
  <si>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</si>
  <si>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</si>
  <si>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</si>
  <si>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</si>
  <si>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</si>
  <si>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</si>
  <si>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</si>
  <si>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</si>
  <si>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</si>
  <si>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</si>
  <si>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</si>
  <si>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</si>
  <si>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</si>
  <si>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</si>
  <si>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</si>
  <si>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</si>
  <si>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</si>
  <si>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</si>
  <si>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</si>
  <si>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</si>
  <si>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</si>
  <si>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</si>
  <si>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</si>
  <si>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</si>
  <si>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</si>
  <si>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</si>
  <si>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</si>
  <si>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</si>
  <si>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</si>
  <si>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</si>
  <si>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</si>
  <si>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</si>
  <si>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</si>
  <si>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</si>
  <si>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</si>
  <si>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</si>
  <si>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</si>
  <si>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</si>
  <si>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</si>
  <si>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</si>
  <si>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</si>
  <si>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</si>
  <si>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</si>
  <si>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</si>
  <si>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</si>
  <si>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</si>
  <si>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</si>
  <si>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</si>
  <si>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</si>
  <si>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</si>
  <si>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</si>
  <si>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</si>
  <si>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</si>
  <si>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</si>
  <si>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</si>
  <si>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</si>
  <si>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</si>
  <si>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</si>
  <si>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</si>
  <si>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</si>
  <si>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</si>
  <si>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</si>
  <si>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</si>
  <si>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</si>
  <si>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</si>
  <si>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</si>
  <si>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</si>
  <si>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</si>
  <si>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</si>
  <si>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</si>
  <si>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</si>
  <si>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</si>
  <si>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</si>
  <si>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</si>
  <si>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</si>
  <si>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</si>
  <si>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</si>
  <si>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</si>
  <si>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</si>
  <si>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</si>
  <si>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</si>
  <si>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</si>
  <si>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</si>
  <si>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</si>
  <si>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</si>
  <si>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</si>
  <si>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</si>
  <si>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</si>
  <si>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</si>
  <si>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</si>
  <si>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</si>
  <si>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</si>
  <si>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</si>
  <si>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</si>
  <si>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</si>
  <si>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</si>
  <si>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</si>
  <si>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</si>
  <si>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</si>
  <si>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</si>
  <si>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</si>
  <si>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</si>
  <si>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</si>
  <si>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</si>
  <si>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</si>
  <si>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</si>
  <si>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</si>
  <si>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</si>
  <si>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</si>
  <si>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</si>
  <si>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</si>
  <si>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</si>
  <si>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</si>
  <si>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</si>
  <si>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</si>
  <si>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</si>
  <si>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</si>
  <si>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</si>
  <si>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</si>
  <si>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</si>
  <si>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</si>
  <si>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</si>
  <si>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</si>
  <si>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</si>
  <si>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</si>
  <si>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</si>
  <si>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</si>
  <si>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</si>
  <si>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</si>
  <si>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</si>
  <si>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</si>
  <si>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</si>
  <si>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</si>
  <si>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</si>
  <si>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</si>
  <si>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</si>
  <si>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</si>
  <si>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</si>
  <si>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</si>
  <si>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</si>
  <si>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</si>
  <si>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</si>
  <si>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</si>
  <si>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</si>
  <si>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</si>
  <si>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</si>
  <si>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</si>
  <si>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</si>
  <si>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</si>
  <si>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</si>
  <si>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</si>
  <si>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</si>
  <si>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</si>
  <si>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</si>
  <si>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</si>
  <si>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</si>
  <si>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</si>
  <si>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</si>
  <si>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</si>
  <si>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</si>
  <si>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</si>
  <si>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</si>
  <si>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</si>
  <si>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</si>
  <si>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</si>
  <si>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</si>
  <si>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</si>
  <si>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</si>
  <si>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</si>
  <si>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</si>
  <si>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</si>
  <si>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</si>
  <si>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</si>
  <si>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</si>
  <si>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</si>
  <si>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</si>
  <si>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</si>
  <si>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</si>
  <si>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</si>
  <si>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</si>
  <si>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</si>
  <si>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</si>
  <si>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</si>
  <si>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</si>
  <si>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</si>
  <si>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</si>
  <si>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</si>
  <si>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</si>
  <si>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</si>
  <si>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</si>
  <si>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</si>
  <si>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</si>
  <si>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</si>
  <si>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</si>
  <si>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</si>
  <si>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</si>
  <si>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</si>
  <si>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</si>
  <si>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</si>
  <si>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</si>
  <si>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</si>
  <si>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</si>
  <si>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</si>
  <si>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</si>
  <si>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</si>
  <si>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</si>
  <si>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</si>
  <si>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</si>
  <si>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</si>
  <si>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</si>
  <si>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</si>
  <si>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</si>
  <si>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</si>
  <si>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</si>
  <si>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</si>
  <si>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</si>
  <si>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</si>
  <si>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</si>
  <si>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</si>
  <si>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</si>
  <si>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</si>
  <si>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</si>
  <si>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</si>
  <si>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</si>
  <si>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</si>
  <si>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</si>
  <si>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</si>
  <si>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</si>
  <si>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</si>
  <si>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</si>
  <si>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</si>
  <si>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</si>
  <si>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</si>
  <si>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</si>
  <si>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</si>
  <si>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</si>
  <si>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</si>
  <si>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</si>
  <si>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</si>
  <si>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</si>
  <si>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</si>
  <si>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</si>
  <si>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</si>
  <si>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</si>
  <si>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</si>
  <si>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</si>
  <si>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</si>
  <si>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</si>
  <si>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</si>
  <si>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</si>
  <si>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</si>
  <si>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</si>
  <si>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</si>
  <si>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</si>
  <si>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</si>
  <si>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</si>
  <si>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</si>
  <si>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</si>
  <si>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</si>
  <si>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</si>
  <si>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</si>
  <si>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</si>
  <si>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</si>
  <si>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</si>
  <si>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</si>
  <si>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</si>
  <si>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</si>
  <si>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</si>
  <si>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</si>
  <si>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</si>
  <si>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</si>
  <si>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</si>
  <si>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</si>
  <si>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</si>
  <si>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</si>
  <si>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</si>
  <si>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</si>
  <si>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</si>
  <si>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</si>
  <si>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</si>
  <si>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</si>
  <si>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</si>
  <si>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</si>
  <si>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</si>
  <si>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</si>
  <si>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</si>
  <si>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</si>
  <si>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</si>
  <si>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</si>
  <si>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</si>
  <si>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</si>
  <si>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</si>
  <si>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</si>
  <si>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</si>
  <si>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</si>
  <si>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</si>
  <si>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</si>
  <si>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</si>
  <si>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</si>
  <si>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</si>
  <si>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</si>
  <si>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</si>
  <si>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</si>
  <si>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</si>
  <si>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</si>
  <si>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</si>
  <si>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</si>
  <si>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</si>
  <si>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</si>
  <si>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</si>
  <si>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</si>
  <si>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</si>
  <si>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</si>
  <si>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</si>
  <si>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</si>
  <si>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</si>
  <si>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</si>
  <si>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</si>
  <si>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</si>
  <si>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</si>
  <si>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</si>
  <si>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</si>
  <si>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</si>
  <si>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</si>
  <si>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</si>
  <si>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</si>
  <si>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</si>
  <si>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</si>
  <si>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</si>
  <si>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</si>
  <si>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</si>
  <si>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</si>
  <si>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</si>
  <si>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</si>
  <si>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</si>
  <si>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</si>
  <si>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</si>
  <si>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</si>
  <si>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</si>
  <si>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</si>
  <si>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</si>
  <si>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</si>
  <si>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</si>
  <si>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</si>
  <si>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</si>
  <si>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</si>
  <si>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</si>
  <si>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</si>
  <si>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</si>
  <si>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</si>
  <si>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</si>
  <si>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</si>
  <si>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</si>
  <si>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</si>
  <si>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</si>
  <si>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</si>
  <si>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</si>
  <si>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</si>
  <si>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</si>
  <si>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</si>
  <si>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</si>
  <si>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</si>
  <si>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</si>
  <si>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</si>
  <si>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</si>
  <si>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</si>
  <si>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</si>
  <si>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</si>
  <si>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</si>
  <si>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</si>
  <si>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</si>
  <si>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</si>
  <si>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</si>
  <si>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</si>
  <si>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</si>
  <si>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</si>
  <si>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</si>
  <si>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</si>
  <si>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</si>
  <si>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</si>
  <si>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</si>
  <si>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</si>
  <si>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</si>
  <si>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</si>
  <si>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</si>
  <si>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</si>
  <si>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</si>
  <si>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</si>
  <si>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</si>
  <si>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</si>
  <si>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</si>
  <si>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</si>
  <si>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</si>
  <si>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</si>
  <si>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</si>
  <si>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</si>
  <si>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</si>
  <si>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</si>
  <si>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</si>
  <si>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</si>
  <si>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</si>
  <si>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</si>
  <si>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</si>
  <si>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</si>
  <si>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</si>
  <si>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</si>
  <si>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</si>
  <si>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</si>
  <si>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</si>
  <si>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</si>
  <si>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</si>
  <si>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</si>
  <si>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</si>
  <si>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</si>
  <si>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</si>
  <si>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</si>
  <si>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</si>
  <si>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</si>
  <si>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</si>
  <si>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</si>
  <si>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</si>
  <si>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</si>
  <si>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</si>
  <si>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</si>
  <si>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</si>
  <si>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</si>
  <si>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</si>
  <si>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</si>
  <si>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</si>
  <si>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</si>
  <si>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</si>
  <si>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</si>
  <si>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</si>
  <si>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</si>
  <si>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</si>
  <si>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</si>
  <si>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</si>
  <si>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</si>
  <si>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</si>
  <si>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</si>
  <si>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</si>
  <si>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</si>
  <si>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</si>
  <si>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</si>
  <si>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</si>
  <si>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</si>
  <si>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</si>
  <si>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</si>
  <si>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</si>
  <si>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</si>
  <si>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</si>
  <si>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</si>
  <si>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</si>
  <si>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</si>
  <si>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</si>
  <si>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</si>
  <si>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</si>
  <si>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</si>
  <si>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</si>
  <si>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</si>
  <si>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</si>
  <si>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</si>
  <si>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</si>
  <si>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</si>
  <si>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</si>
  <si>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</si>
  <si>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</si>
  <si>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</si>
  <si>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</si>
  <si>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</si>
  <si>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</si>
  <si>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</si>
  <si>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</si>
  <si>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</si>
  <si>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</si>
  <si>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</si>
  <si>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</si>
  <si>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</si>
  <si>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</si>
  <si>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</si>
  <si>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</si>
  <si>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</si>
  <si>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</si>
  <si>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</si>
  <si>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</si>
  <si>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</si>
  <si>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</si>
  <si>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</si>
  <si>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</si>
  <si>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</si>
  <si>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</si>
  <si>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</si>
  <si>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</si>
  <si>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</si>
  <si>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</si>
  <si>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</si>
  <si>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</si>
  <si>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</si>
  <si>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</si>
  <si>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</si>
  <si>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</si>
  <si>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</si>
  <si>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</si>
  <si>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</si>
  <si>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</si>
  <si>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</si>
  <si>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</si>
  <si>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</si>
  <si>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</si>
  <si>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</si>
  <si>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</si>
  <si>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</si>
  <si>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</si>
  <si>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</si>
  <si>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</si>
  <si>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</si>
  <si>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</si>
  <si>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</si>
  <si>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</si>
  <si>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</si>
  <si>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</si>
  <si>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</si>
  <si>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</si>
  <si>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</si>
  <si>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</si>
  <si>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</si>
  <si>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</si>
  <si>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</si>
  <si>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</si>
  <si>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</si>
  <si>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</si>
  <si>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</si>
  <si>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</si>
  <si>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</si>
  <si>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</si>
  <si>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</si>
  <si>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</si>
  <si>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</si>
  <si>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</si>
  <si>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</si>
  <si>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</si>
  <si>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</si>
  <si>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</si>
  <si>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</si>
  <si>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</si>
  <si>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</si>
  <si>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</si>
  <si>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</si>
  <si>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</si>
  <si>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</si>
  <si>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</si>
  <si>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</si>
  <si>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</si>
  <si>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</si>
  <si>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</si>
  <si>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</si>
  <si>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</si>
  <si>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</si>
  <si>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</si>
  <si>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</si>
  <si>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</si>
  <si>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</si>
  <si>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</si>
  <si>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</si>
  <si>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</si>
  <si>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</si>
  <si>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</si>
  <si>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</si>
  <si>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</si>
  <si>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</si>
  <si>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</si>
  <si>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</si>
  <si>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</si>
  <si>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</si>
  <si>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</si>
  <si>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</si>
  <si>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</si>
  <si>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</si>
  <si>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</si>
  <si>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</si>
  <si>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</si>
  <si>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</si>
  <si>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</si>
  <si>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</si>
  <si>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</si>
  <si>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</si>
  <si>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</si>
  <si>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</si>
  <si>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</si>
  <si>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</si>
  <si>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</si>
  <si>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</si>
  <si>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</si>
  <si>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</si>
  <si>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</si>
  <si>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</si>
  <si>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</si>
  <si>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</si>
  <si>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</si>
  <si>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</si>
  <si>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</si>
  <si>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</si>
  <si>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</si>
  <si>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</si>
  <si>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</si>
  <si>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</si>
  <si>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</si>
  <si>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</si>
  <si>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</si>
  <si>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</si>
  <si>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</si>
  <si>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</si>
  <si>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</si>
  <si>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</si>
  <si>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</si>
  <si>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</si>
  <si>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</si>
  <si>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</si>
  <si>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</si>
  <si>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</si>
  <si>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</si>
  <si>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</si>
  <si>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</si>
  <si>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</si>
  <si>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</si>
  <si>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</si>
  <si>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</si>
  <si>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</si>
  <si>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</si>
  <si>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</si>
  <si>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</si>
  <si>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</si>
  <si>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</si>
  <si>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</si>
  <si>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</si>
  <si>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</si>
  <si>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</si>
  <si>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</si>
  <si>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</si>
  <si>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</si>
  <si>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</si>
  <si>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</si>
  <si>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</si>
  <si>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</si>
  <si>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</si>
  <si>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</si>
  <si>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</si>
  <si>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</si>
  <si>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</si>
  <si>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</si>
  <si>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</si>
  <si>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</si>
  <si>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</si>
  <si>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</si>
  <si>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</si>
  <si>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</si>
  <si>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</si>
  <si>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</si>
  <si>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</si>
  <si>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</si>
  <si>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</si>
  <si>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</si>
  <si>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</si>
  <si>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</si>
  <si>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</si>
  <si>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</si>
  <si>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</si>
  <si>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</si>
  <si>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</si>
  <si>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</si>
  <si>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</si>
  <si>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</si>
  <si>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</si>
  <si>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</si>
  <si>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</si>
  <si>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</si>
  <si>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</si>
  <si>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</si>
  <si>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</si>
  <si>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</si>
  <si>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</si>
  <si>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</si>
  <si>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</si>
  <si>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</si>
  <si>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</si>
  <si>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</si>
  <si>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</si>
  <si>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</si>
  <si>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</si>
  <si>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</si>
  <si>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</si>
  <si>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</si>
  <si>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</si>
  <si>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</si>
  <si>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</si>
  <si>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</si>
  <si>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</si>
  <si>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</si>
  <si>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</si>
  <si>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</si>
  <si>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</si>
  <si>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</si>
  <si>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</si>
  <si>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</si>
  <si>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</si>
  <si>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</si>
  <si>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</si>
  <si>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</si>
  <si>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</si>
  <si>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</si>
  <si>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</si>
  <si>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</si>
  <si>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</si>
  <si>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</si>
  <si>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</si>
  <si>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</si>
  <si>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</si>
  <si>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</si>
  <si>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</si>
  <si>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</si>
  <si>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</si>
  <si>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</si>
  <si>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</si>
  <si>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</si>
  <si>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</si>
  <si>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</si>
  <si>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</si>
  <si>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</si>
  <si>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</si>
  <si>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</si>
  <si>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</si>
  <si>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</si>
  <si>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</si>
  <si>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</si>
  <si>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</si>
  <si>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</si>
  <si>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</si>
  <si>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</si>
  <si>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</si>
  <si>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</si>
  <si>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</si>
  <si>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</si>
  <si>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</si>
  <si>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</si>
  <si>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</si>
  <si>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</si>
  <si>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</si>
  <si>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</si>
  <si>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</si>
  <si>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</si>
  <si>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</si>
  <si>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</si>
  <si>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</si>
  <si>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</si>
  <si>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</si>
  <si>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</si>
  <si>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</si>
  <si>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</si>
  <si>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</si>
  <si>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</si>
  <si>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</si>
  <si>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</si>
  <si>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</si>
  <si>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</si>
  <si>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</si>
  <si>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</si>
  <si>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</si>
  <si>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</si>
  <si>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</si>
  <si>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</si>
  <si>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</si>
  <si>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</si>
  <si>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</si>
  <si>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</si>
  <si>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</si>
  <si>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</si>
  <si>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</si>
  <si>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</si>
  <si>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</si>
  <si>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</si>
  <si>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</si>
  <si>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</si>
  <si>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</si>
  <si>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</si>
  <si>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</si>
  <si>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</si>
  <si>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</si>
  <si>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</si>
  <si>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</si>
  <si>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</si>
  <si>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</si>
  <si>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</si>
  <si>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</si>
  <si>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</si>
  <si>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</si>
  <si>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</si>
  <si>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</si>
  <si>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</si>
  <si>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</si>
  <si>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</si>
  <si>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</si>
  <si>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</si>
  <si>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</si>
  <si>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</si>
  <si>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</si>
  <si>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</si>
  <si>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</si>
  <si>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</si>
  <si>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</si>
  <si>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</si>
  <si>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</si>
  <si>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</si>
  <si>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</si>
  <si>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</si>
  <si>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</si>
  <si>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</si>
  <si>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</si>
  <si>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</si>
  <si>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</si>
  <si>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</si>
  <si>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</si>
  <si>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</si>
  <si>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</si>
  <si>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</si>
  <si>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</si>
  <si>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</si>
  <si>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</si>
  <si>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</si>
  <si>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</si>
  <si>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</si>
  <si>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</si>
  <si>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</si>
  <si>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</si>
  <si>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</si>
  <si>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</si>
  <si>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</si>
  <si>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</si>
  <si>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</si>
  <si>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</si>
  <si>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</si>
  <si>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</si>
  <si>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</si>
  <si>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</si>
  <si>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</si>
  <si>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</si>
  <si>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</si>
  <si>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</si>
  <si>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</si>
  <si>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</si>
  <si>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</si>
  <si>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</si>
  <si>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</si>
  <si>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</si>
  <si>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</si>
  <si>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</si>
  <si>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</si>
  <si>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</si>
  <si>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</si>
  <si>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</si>
  <si>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</si>
  <si>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</si>
  <si>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</si>
  <si>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</si>
  <si>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</si>
  <si>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</si>
  <si>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</si>
  <si>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</si>
  <si>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</si>
  <si>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</si>
  <si>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</si>
  <si>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</si>
  <si>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</si>
  <si>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</si>
  <si>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</si>
  <si>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</si>
  <si>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</si>
  <si>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</si>
  <si>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</si>
  <si>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</si>
  <si>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</si>
  <si>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</si>
  <si>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</si>
  <si>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</si>
  <si>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</si>
  <si>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</si>
  <si>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</si>
  <si>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</si>
  <si>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</si>
  <si>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</si>
  <si>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</si>
  <si>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</si>
  <si>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</si>
  <si>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</si>
  <si>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</si>
  <si>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</si>
  <si>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</si>
  <si>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</si>
  <si>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</si>
  <si>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</si>
  <si>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</si>
  <si>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</si>
  <si>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</si>
  <si>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</si>
  <si>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</si>
  <si>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</si>
  <si>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</si>
  <si>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</si>
  <si>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</si>
  <si>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</si>
  <si>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</si>
  <si>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</si>
  <si>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</si>
  <si>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</si>
  <si>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</si>
  <si>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</si>
  <si>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</si>
  <si>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</si>
  <si>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</si>
  <si>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</si>
  <si>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</si>
  <si>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</si>
  <si>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</si>
  <si>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</si>
  <si>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</si>
  <si>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</si>
  <si>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</si>
  <si>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</si>
  <si>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</si>
  <si>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</si>
  <si>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</si>
  <si>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</si>
  <si>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</si>
  <si>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</si>
  <si>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</si>
  <si>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</si>
  <si>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</si>
  <si>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</si>
  <si>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</si>
  <si>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</si>
  <si>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</si>
  <si>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</si>
  <si>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</si>
  <si>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</si>
  <si>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</si>
  <si>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</si>
  <si>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</si>
  <si>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</si>
  <si>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</si>
  <si>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</si>
  <si>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</si>
  <si>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</si>
  <si>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</si>
  <si>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</si>
  <si>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</si>
  <si>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</si>
  <si>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</si>
  <si>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</si>
  <si>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</si>
  <si>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</si>
  <si>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</si>
  <si>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</si>
  <si>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</si>
  <si>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</si>
  <si>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</si>
  <si>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</si>
  <si>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</si>
  <si>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</si>
  <si>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</si>
  <si>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</si>
  <si>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</si>
  <si>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</si>
  <si>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</si>
  <si>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</si>
  <si>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</si>
  <si>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</si>
  <si>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</si>
  <si>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</si>
  <si>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</si>
  <si>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</si>
  <si>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</si>
  <si>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</si>
  <si>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</si>
  <si>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</si>
  <si>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</si>
  <si>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</si>
  <si>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</si>
  <si>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</si>
  <si>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</si>
  <si>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</si>
  <si>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</si>
  <si>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</si>
  <si>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</si>
  <si>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</si>
  <si>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</si>
  <si>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</si>
  <si>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</si>
  <si>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</si>
  <si>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</si>
  <si>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</si>
  <si>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</si>
  <si>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</si>
  <si>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</si>
  <si>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</si>
  <si>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</si>
  <si>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</si>
  <si>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</si>
  <si>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</si>
  <si>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</si>
  <si>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</si>
  <si>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</si>
  <si>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</si>
  <si>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</si>
  <si>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</si>
  <si>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</si>
  <si>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</si>
  <si>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</si>
  <si>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</si>
  <si>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</si>
  <si>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</si>
  <si>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</si>
  <si>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</si>
  <si>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</si>
  <si>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</si>
  <si>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</si>
  <si>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</si>
  <si>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</si>
  <si>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</si>
  <si>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</si>
  <si>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</si>
  <si>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</si>
  <si>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</si>
  <si>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</si>
  <si>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</si>
  <si>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</si>
  <si>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</si>
  <si>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</si>
  <si>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</si>
  <si>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</si>
  <si>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</si>
  <si>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</si>
  <si>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</si>
  <si>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</si>
  <si>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</si>
  <si>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</si>
  <si>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</si>
  <si>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</si>
  <si>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</si>
  <si>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</si>
  <si>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</si>
  <si>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</si>
  <si>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</si>
  <si>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</si>
  <si>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</si>
  <si>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</si>
  <si>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</si>
  <si>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</si>
  <si>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</si>
  <si>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</si>
  <si>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</si>
  <si>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</si>
  <si>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</si>
  <si>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</si>
  <si>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</si>
  <si>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</si>
  <si>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</si>
  <si>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</si>
  <si>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</si>
  <si>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</si>
  <si>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</si>
  <si>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</si>
  <si>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</si>
  <si>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</si>
  <si>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</si>
  <si>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</si>
  <si>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</si>
  <si>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</si>
  <si>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</si>
  <si>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</si>
  <si>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</si>
  <si>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</si>
  <si>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</si>
  <si>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</si>
  <si>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</si>
  <si>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</si>
  <si>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</si>
  <si>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</si>
  <si>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</si>
  <si>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</si>
  <si>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</si>
  <si>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</si>
  <si>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</si>
  <si>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</si>
  <si>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</si>
  <si>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</si>
  <si>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</si>
  <si>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</si>
  <si>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</si>
  <si>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</si>
  <si>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</si>
  <si>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</si>
  <si>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</si>
  <si>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</si>
  <si>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</si>
  <si>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</si>
  <si>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</si>
  <si>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</si>
  <si>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</si>
  <si>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</si>
  <si>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</si>
  <si>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</si>
  <si>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</si>
  <si>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</si>
  <si>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</si>
  <si>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</si>
  <si>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</si>
  <si>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</si>
  <si>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</si>
  <si>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</si>
  <si>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</si>
  <si>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</si>
  <si>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</si>
  <si>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</si>
  <si>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</si>
  <si>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</si>
  <si>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</si>
  <si>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</si>
  <si>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</si>
  <si>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</si>
  <si>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</si>
  <si>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</si>
  <si>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</si>
  <si>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</si>
  <si>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</si>
  <si>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</si>
  <si>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</si>
  <si>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</si>
  <si>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</si>
  <si>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</si>
  <si>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</si>
  <si>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</si>
  <si>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</si>
  <si>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</si>
  <si>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</si>
  <si>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</si>
  <si>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</si>
  <si>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</si>
  <si>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</si>
  <si>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</si>
  <si>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</si>
  <si>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</si>
  <si>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</si>
  <si>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</si>
  <si>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</si>
  <si>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</si>
  <si>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</si>
  <si>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</si>
  <si>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</si>
  <si>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</si>
  <si>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</si>
  <si>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</si>
  <si>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</si>
  <si>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</si>
  <si>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</si>
  <si>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</si>
  <si>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</si>
  <si>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</si>
  <si>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</si>
  <si>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</si>
  <si>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</si>
  <si>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</si>
  <si>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</si>
  <si>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</si>
  <si>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</si>
  <si>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</si>
  <si>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</si>
  <si>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</si>
  <si>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</si>
  <si>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</si>
  <si>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</si>
  <si>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</si>
  <si>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</si>
  <si>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</si>
  <si>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</si>
  <si>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</si>
  <si>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</si>
  <si>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</si>
  <si>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</si>
  <si>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</si>
  <si>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</si>
  <si>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</si>
  <si>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</si>
  <si>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</si>
  <si>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</si>
  <si>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</si>
  <si>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</si>
  <si>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</si>
  <si>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</si>
  <si>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</si>
  <si>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</si>
  <si>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</si>
  <si>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</si>
  <si>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</si>
  <si>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</si>
  <si>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</si>
  <si>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</si>
  <si>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</si>
  <si>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</si>
  <si>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</si>
  <si>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</si>
  <si>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</si>
  <si>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</si>
  <si>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</si>
  <si>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</si>
  <si>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</si>
  <si>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</si>
  <si>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</si>
  <si>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</si>
  <si>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</si>
  <si>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</si>
  <si>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</si>
  <si>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</si>
  <si>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</si>
  <si>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</si>
  <si>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</si>
  <si>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</si>
  <si>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</si>
  <si>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</si>
  <si>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</si>
  <si>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</si>
  <si>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</si>
  <si>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</si>
  <si>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</si>
  <si>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</si>
  <si>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</si>
  <si>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</si>
  <si>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</si>
  <si>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</si>
  <si>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</si>
  <si>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</si>
  <si>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</si>
  <si>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</si>
  <si>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</si>
  <si>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</si>
  <si>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</si>
  <si>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</si>
  <si>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</si>
  <si>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</si>
  <si>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</si>
  <si>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</si>
  <si>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</si>
  <si>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</si>
  <si>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</si>
  <si>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</si>
  <si>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</si>
  <si>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</si>
  <si>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</si>
  <si>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</si>
  <si>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</si>
  <si>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</si>
  <si>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</si>
  <si>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</si>
  <si>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</si>
  <si>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</si>
  <si>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</si>
  <si>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</si>
  <si>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</si>
  <si>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</si>
  <si>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</si>
  <si>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</si>
  <si>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</si>
  <si>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</si>
  <si>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</si>
  <si>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</si>
  <si>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</si>
  <si>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</si>
  <si>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</si>
  <si>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</si>
  <si>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</si>
  <si>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</si>
  <si>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</si>
  <si>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</si>
  <si>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</si>
  <si>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</si>
  <si>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</si>
  <si>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</si>
  <si>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</si>
  <si>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</si>
  <si>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</si>
  <si>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</si>
  <si>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</si>
  <si>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</si>
  <si>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</si>
  <si>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</si>
  <si>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</si>
  <si>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</si>
  <si>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</si>
  <si>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</si>
  <si>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</si>
  <si>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</si>
  <si>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</si>
  <si>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</si>
  <si>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</si>
  <si>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</si>
  <si>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</si>
  <si>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</si>
  <si>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</si>
  <si>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</si>
  <si>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</si>
  <si>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</si>
  <si>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</si>
  <si>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</si>
  <si>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</si>
  <si>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</si>
  <si>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</si>
  <si>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</si>
  <si>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</si>
  <si>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</si>
  <si>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</si>
  <si>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</si>
  <si>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</si>
  <si>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</si>
  <si>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</si>
  <si>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</si>
  <si>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</si>
  <si>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</si>
  <si>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</si>
  <si>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</si>
  <si>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</si>
  <si>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</si>
  <si>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</si>
  <si>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</si>
  <si>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</si>
  <si>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</si>
  <si>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</si>
  <si>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</si>
  <si>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</si>
  <si>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</si>
  <si>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</si>
  <si>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</si>
  <si>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</si>
  <si>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</si>
  <si>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</si>
  <si>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</si>
  <si>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</si>
  <si>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</si>
  <si>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</si>
  <si>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</si>
  <si>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</si>
  <si>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</si>
  <si>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</si>
  <si>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</si>
  <si>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</si>
  <si>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</si>
  <si>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</si>
  <si>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</si>
  <si>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</si>
  <si>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</si>
  <si>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</si>
  <si>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</si>
  <si>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</si>
  <si>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</si>
  <si>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</si>
  <si>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</si>
  <si>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</si>
  <si>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</si>
  <si>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</si>
  <si>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</si>
  <si>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</si>
  <si>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</si>
  <si>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</si>
  <si>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</si>
  <si>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</si>
  <si>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</si>
  <si>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</si>
  <si>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</si>
  <si>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</si>
  <si>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</si>
  <si>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</si>
  <si>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</si>
  <si>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</si>
  <si>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</si>
  <si>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</si>
  <si>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</si>
  <si>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</si>
  <si>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</si>
  <si>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</si>
  <si>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</si>
  <si>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</si>
  <si>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</si>
  <si>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</si>
  <si>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</si>
  <si>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</si>
  <si>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</si>
  <si>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</si>
  <si>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</si>
  <si>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</si>
  <si>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</si>
  <si>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</si>
  <si>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</si>
  <si>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</si>
  <si>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</si>
  <si>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</si>
  <si>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</si>
  <si>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</si>
  <si>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</si>
  <si>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</si>
  <si>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</si>
  <si>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</si>
  <si>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</si>
  <si>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</si>
  <si>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</si>
  <si>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</si>
  <si>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</si>
  <si>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</si>
  <si>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</si>
  <si>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</si>
  <si>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</si>
  <si>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</si>
  <si>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</si>
  <si>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</si>
  <si>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</si>
  <si>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</si>
  <si>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</si>
  <si>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</si>
  <si>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</si>
  <si>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</si>
  <si>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</si>
  <si>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</si>
  <si>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</si>
  <si>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</si>
  <si>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</si>
  <si>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</si>
  <si>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</si>
  <si>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</si>
  <si>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</si>
  <si>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</si>
  <si>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</si>
  <si>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</si>
  <si>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</si>
  <si>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</si>
  <si>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</si>
  <si>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</si>
  <si>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</si>
  <si>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</si>
  <si>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</si>
  <si>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</si>
  <si>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</si>
  <si>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</si>
  <si>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</si>
  <si>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</si>
  <si>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</si>
  <si>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</si>
  <si>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</si>
  <si>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</si>
  <si>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</si>
  <si>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</si>
  <si>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</si>
  <si>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</si>
  <si>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</si>
  <si>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</si>
  <si>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</si>
  <si>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</si>
  <si>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</si>
  <si>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</si>
  <si>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</si>
  <si>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</si>
  <si>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</si>
  <si>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</si>
  <si>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</si>
  <si>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</si>
  <si>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</si>
  <si>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</si>
  <si>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</si>
  <si>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</si>
  <si>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</si>
  <si>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</si>
  <si>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</si>
  <si>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</si>
  <si>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</si>
  <si>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</si>
  <si>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</si>
  <si>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</si>
  <si>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</si>
  <si>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</si>
  <si>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</si>
  <si>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</si>
  <si>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</si>
  <si>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</si>
  <si>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</si>
  <si>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</si>
  <si>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</si>
  <si>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</si>
  <si>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</si>
  <si>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</si>
  <si>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</si>
  <si>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</si>
  <si>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</si>
  <si>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</si>
  <si>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</si>
  <si>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</si>
  <si>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</si>
  <si>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</si>
  <si>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</si>
  <si>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</si>
  <si>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</si>
  <si>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</si>
  <si>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</si>
  <si>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</si>
  <si>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</si>
  <si>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</si>
  <si>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</si>
  <si>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</si>
  <si>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</si>
  <si>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</si>
  <si>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</si>
  <si>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</si>
  <si>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</si>
  <si>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</si>
  <si>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</si>
  <si>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</si>
  <si>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</si>
  <si>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</si>
  <si>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</si>
  <si>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</si>
  <si>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</si>
  <si>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</si>
  <si>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</si>
  <si>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</si>
  <si>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</si>
  <si>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</si>
  <si>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</si>
  <si>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</si>
  <si>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</si>
  <si>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</si>
  <si>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</si>
  <si>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</si>
  <si>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</si>
  <si>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</si>
  <si>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</si>
  <si>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</si>
  <si>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</si>
  <si>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</si>
  <si>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</si>
  <si>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</si>
  <si>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</si>
  <si>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</si>
  <si>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</si>
  <si>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</si>
  <si>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</si>
  <si>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</si>
  <si>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</si>
  <si>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</si>
  <si>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</si>
  <si>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</si>
  <si>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</si>
  <si>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</si>
  <si>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</si>
  <si>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</si>
  <si>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</si>
  <si>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</si>
  <si>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</si>
  <si>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</si>
  <si>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</si>
  <si>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</si>
  <si>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</si>
  <si>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</si>
  <si>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</si>
  <si>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</si>
  <si>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</si>
  <si>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</si>
  <si>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</si>
  <si>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</si>
  <si>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</si>
  <si>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</si>
  <si>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</si>
  <si>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</si>
  <si>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</si>
  <si>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</si>
  <si>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</si>
  <si>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</si>
  <si>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</si>
  <si>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</si>
  <si>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</si>
  <si>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</si>
  <si>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</si>
  <si>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</si>
  <si>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</si>
  <si>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</si>
  <si>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</si>
  <si>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</si>
  <si>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</si>
  <si>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</si>
  <si>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</si>
  <si>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</si>
  <si>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</si>
  <si>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</si>
  <si>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</si>
  <si>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</si>
  <si>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</si>
  <si>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</si>
  <si>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</si>
  <si>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</si>
  <si>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</si>
  <si>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</si>
  <si>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</si>
  <si>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</si>
  <si>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</si>
  <si>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</si>
  <si>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</si>
  <si>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</si>
  <si>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</si>
  <si>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</si>
  <si>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</si>
  <si>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</si>
  <si>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</si>
  <si>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</si>
  <si>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</si>
  <si>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</si>
  <si>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</si>
  <si>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</si>
  <si>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</si>
  <si>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</si>
  <si>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</si>
  <si>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</si>
  <si>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</si>
  <si>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</si>
  <si>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</si>
  <si>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</si>
  <si>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</si>
  <si>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</si>
  <si>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</si>
  <si>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</si>
  <si>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</si>
  <si>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</si>
  <si>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</si>
  <si>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</si>
  <si>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</si>
  <si>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</si>
  <si>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</si>
  <si>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</si>
  <si>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</si>
  <si>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</si>
  <si>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</si>
  <si>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</si>
  <si>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</si>
  <si>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</si>
  <si>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</si>
  <si>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</si>
  <si>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</si>
  <si>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</si>
  <si>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</si>
  <si>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</si>
  <si>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</si>
  <si>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</si>
  <si>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</si>
  <si>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</si>
  <si>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</si>
  <si>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</si>
  <si>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</si>
  <si>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</si>
  <si>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</si>
  <si>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</si>
  <si>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</si>
  <si>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</si>
  <si>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</si>
  <si>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</si>
  <si>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</si>
  <si>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</si>
  <si>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</si>
  <si>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</si>
  <si>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</si>
  <si>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</si>
  <si>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</si>
  <si>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</si>
  <si>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</si>
  <si>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</si>
  <si>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</si>
  <si>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</si>
  <si>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</si>
  <si>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</si>
  <si>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</si>
  <si>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</si>
  <si>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</si>
  <si>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</si>
  <si>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</si>
  <si>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</si>
  <si>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</si>
  <si>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</si>
  <si>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</si>
  <si>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</si>
  <si>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</si>
  <si>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</si>
  <si>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</si>
  <si>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</si>
  <si>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</si>
  <si>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</si>
  <si>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</si>
  <si>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</si>
  <si>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</si>
  <si>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</si>
  <si>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</si>
  <si>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</si>
  <si>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</si>
  <si>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</si>
  <si>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</si>
  <si>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</si>
  <si>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</si>
  <si>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</si>
  <si>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</si>
  <si>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</si>
  <si>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</si>
  <si>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</si>
  <si>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</si>
  <si>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</si>
  <si>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</si>
  <si>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</si>
  <si>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</si>
  <si>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</si>
  <si>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</si>
  <si>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</si>
  <si>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</si>
  <si>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</si>
  <si>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</si>
  <si>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</si>
  <si>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</si>
  <si>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</si>
  <si>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</si>
  <si>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</si>
  <si>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</si>
  <si>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</si>
  <si>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</si>
  <si>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</si>
  <si>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</si>
  <si>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</si>
  <si>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</si>
  <si>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</si>
  <si>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</si>
  <si>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</si>
  <si>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</si>
  <si>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</si>
  <si>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</si>
  <si>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</si>
  <si>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</si>
  <si>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</si>
  <si>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</si>
  <si>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</si>
  <si>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</si>
  <si>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</si>
  <si>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</si>
  <si>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</si>
  <si>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</si>
  <si>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</si>
  <si>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</si>
  <si>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</si>
  <si>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</si>
  <si>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</si>
  <si>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</si>
  <si>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</si>
  <si>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</si>
  <si>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</si>
  <si>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</si>
  <si>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</si>
  <si>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</si>
  <si>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</si>
  <si>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</si>
  <si>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</si>
  <si>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</si>
  <si>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</si>
  <si>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</si>
  <si>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</si>
  <si>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</si>
  <si>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</si>
  <si>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</si>
  <si>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</si>
  <si>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</si>
  <si>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</si>
  <si>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</si>
  <si>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</si>
  <si>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</si>
  <si>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</si>
  <si>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</si>
  <si>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</si>
  <si>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</si>
  <si>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</si>
  <si>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</si>
  <si>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</si>
  <si>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</si>
  <si>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</si>
  <si>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</si>
  <si>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</si>
  <si>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</si>
  <si>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</si>
  <si>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</si>
  <si>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</si>
  <si>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</si>
  <si>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</si>
  <si>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</si>
  <si>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</si>
  <si>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</si>
  <si>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</si>
  <si>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</si>
  <si>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</si>
  <si>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</si>
  <si>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</si>
  <si>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</si>
  <si>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</si>
  <si>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</si>
  <si>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</si>
  <si>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</si>
  <si>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</si>
  <si>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</si>
  <si>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</si>
  <si>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</si>
  <si>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</si>
  <si>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</si>
  <si>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</si>
  <si>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</si>
  <si>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</si>
  <si>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</si>
  <si>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</si>
  <si>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</si>
  <si>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</si>
  <si>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</si>
  <si>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</si>
  <si>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</si>
  <si>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</si>
  <si>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</si>
  <si>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</si>
  <si>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</si>
  <si>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</si>
  <si>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</si>
  <si>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</si>
  <si>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</si>
  <si>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</si>
  <si>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</si>
  <si>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</si>
  <si>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</si>
  <si>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</si>
  <si>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</si>
  <si>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</si>
  <si>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</si>
  <si>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</si>
  <si>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</si>
  <si>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</si>
  <si>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</si>
  <si>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</si>
  <si>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</si>
  <si>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</si>
  <si>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</si>
  <si>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</si>
  <si>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</si>
  <si>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</si>
  <si>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</si>
  <si>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</si>
  <si>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</si>
  <si>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</si>
  <si>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</si>
  <si>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</si>
  <si>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</si>
  <si>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</si>
  <si>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</si>
  <si>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</si>
  <si>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</si>
  <si>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</si>
  <si>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</si>
  <si>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</si>
  <si>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</si>
  <si>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</si>
  <si>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</si>
  <si>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</si>
  <si>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</si>
  <si>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</si>
  <si>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</si>
  <si>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</si>
  <si>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</si>
  <si>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</si>
  <si>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</si>
  <si>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</si>
  <si>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</si>
  <si>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</si>
  <si>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</si>
  <si>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</si>
  <si>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</si>
  <si>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</si>
  <si>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</si>
  <si>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</si>
  <si>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</si>
  <si>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</si>
  <si>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</si>
  <si>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</si>
  <si>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</si>
  <si>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</si>
  <si>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</si>
  <si>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</si>
  <si>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</si>
  <si>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</si>
  <si>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</si>
  <si>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</si>
  <si>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</si>
  <si>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</si>
  <si>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</si>
  <si>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</si>
  <si>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</si>
  <si>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</si>
  <si>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</si>
  <si>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</si>
  <si>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</si>
  <si>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</si>
  <si>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</si>
  <si>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</si>
  <si>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</si>
  <si>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</si>
  <si>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</si>
  <si>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</si>
  <si>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</si>
  <si>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</si>
  <si>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</si>
  <si>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</si>
  <si>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</si>
  <si>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</si>
  <si>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</si>
  <si>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</si>
  <si>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</si>
  <si>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</si>
  <si>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</si>
  <si>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</si>
  <si>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</si>
  <si>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</si>
  <si>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</si>
  <si>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</si>
  <si>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</si>
  <si>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</si>
  <si>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</si>
  <si>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</si>
  <si>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</si>
  <si>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</si>
  <si>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</si>
  <si>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</si>
  <si>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</si>
  <si>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</si>
  <si>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</si>
  <si>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</si>
  <si>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</si>
  <si>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</si>
  <si>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</si>
  <si>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</si>
  <si>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</si>
  <si>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</si>
  <si>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</si>
  <si>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</si>
  <si>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</si>
  <si>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</si>
  <si>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</si>
  <si>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</si>
  <si>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</si>
  <si>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</si>
  <si>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</si>
  <si>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</si>
  <si>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</si>
  <si>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</si>
  <si>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</si>
  <si>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</si>
  <si>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</si>
  <si>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</si>
  <si>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</si>
  <si>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</si>
  <si>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</si>
  <si>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</si>
  <si>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</si>
  <si>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</si>
  <si>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</si>
  <si>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</si>
  <si>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</si>
  <si>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</si>
  <si>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</si>
  <si>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</si>
  <si>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</si>
  <si>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</si>
  <si>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</si>
  <si>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</si>
  <si>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</si>
  <si>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</si>
  <si>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</si>
  <si>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</si>
  <si>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</si>
  <si>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</si>
  <si>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</si>
  <si>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</si>
  <si>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</si>
  <si>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</si>
  <si>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</si>
  <si>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</si>
  <si>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</si>
  <si>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</si>
  <si>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</si>
  <si>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</si>
  <si>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</si>
  <si>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</si>
  <si>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</si>
  <si>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</si>
  <si>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</si>
  <si>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</si>
  <si>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</si>
  <si>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</si>
  <si>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</si>
  <si>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</si>
  <si>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</si>
  <si>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</si>
  <si>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</si>
  <si>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</si>
  <si>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</si>
  <si>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</si>
  <si>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</si>
  <si>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</si>
  <si>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</si>
  <si>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</si>
  <si>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</si>
  <si>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</si>
  <si>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</si>
  <si>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</si>
  <si>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</si>
  <si>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</si>
  <si>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</si>
  <si>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</si>
  <si>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</si>
  <si>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</si>
  <si>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</si>
  <si>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</si>
  <si>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</si>
  <si>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</si>
  <si>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</si>
  <si>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</si>
  <si>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</si>
  <si>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</si>
  <si>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</si>
  <si>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</si>
  <si>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</si>
  <si>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</si>
  <si>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</si>
  <si>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</si>
  <si>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</si>
  <si>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</si>
  <si>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</si>
  <si>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</si>
  <si>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</si>
  <si>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</si>
  <si>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</si>
  <si>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</si>
  <si>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</si>
  <si>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</si>
  <si>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</si>
  <si>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</si>
  <si>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</si>
  <si>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</si>
  <si>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</si>
  <si>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</si>
  <si>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</si>
  <si>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</si>
  <si>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</si>
  <si>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</si>
  <si>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</si>
  <si>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</si>
  <si>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</si>
  <si>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</si>
  <si>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</si>
  <si>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</si>
  <si>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</si>
  <si>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</si>
  <si>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</si>
  <si>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</si>
  <si>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</si>
  <si>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</si>
  <si>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</si>
  <si>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</si>
  <si>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</si>
  <si>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</si>
  <si>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</si>
  <si>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</si>
  <si>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</si>
  <si>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</si>
  <si>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</si>
  <si>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</si>
  <si>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</si>
  <si>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</si>
  <si>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</si>
  <si>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</si>
  <si>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</si>
  <si>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</si>
  <si>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</si>
  <si>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</si>
  <si>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</si>
  <si>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</si>
  <si>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</si>
  <si>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</si>
  <si>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</si>
  <si>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</si>
  <si>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</si>
  <si>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</si>
  <si>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</si>
  <si>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</si>
  <si>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</si>
  <si>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</si>
  <si>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</si>
  <si>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</si>
  <si>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</si>
  <si>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</si>
  <si>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</si>
  <si>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</si>
  <si>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</si>
  <si>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</si>
  <si>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</si>
  <si>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</si>
  <si>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</si>
  <si>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</si>
  <si>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</si>
  <si>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</si>
  <si>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</si>
  <si>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</si>
  <si>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</si>
  <si>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</si>
  <si>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</si>
  <si>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</si>
  <si>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</si>
  <si>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</si>
  <si>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</si>
  <si>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</si>
  <si>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</si>
  <si>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</si>
  <si>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</si>
  <si>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</si>
  <si>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</si>
  <si>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</si>
  <si>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</si>
  <si>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</si>
  <si>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</si>
  <si>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</si>
  <si>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</si>
  <si>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</si>
  <si>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</si>
  <si>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</si>
  <si>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</si>
  <si>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</si>
  <si>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</si>
  <si>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</si>
  <si>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</si>
  <si>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</si>
  <si>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</si>
  <si>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</si>
  <si>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</si>
  <si>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</si>
  <si>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</si>
  <si>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</si>
  <si>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</si>
  <si>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</si>
  <si>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</si>
  <si>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</si>
  <si>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</si>
  <si>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</si>
  <si>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</si>
  <si>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</si>
  <si>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</si>
  <si>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</si>
  <si>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</si>
  <si>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</si>
  <si>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</si>
  <si>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</si>
  <si>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</si>
  <si>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</si>
  <si>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</si>
  <si>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</si>
  <si>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</si>
  <si>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</si>
  <si>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</si>
  <si>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</si>
  <si>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</si>
  <si>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</si>
  <si>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</si>
  <si>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</si>
  <si>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</si>
  <si>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</si>
  <si>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</si>
  <si>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</si>
  <si>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</si>
  <si>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</si>
  <si>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</si>
  <si>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</si>
  <si>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</si>
  <si>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</si>
  <si>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</si>
  <si>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</si>
  <si>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</si>
  <si>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</si>
  <si>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</si>
  <si>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</si>
  <si>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</si>
  <si>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</si>
  <si>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</si>
  <si>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</si>
  <si>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</si>
  <si>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</si>
  <si>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</si>
  <si>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</si>
  <si>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</si>
  <si>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</si>
  <si>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</si>
  <si>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</si>
  <si>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</si>
  <si>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</si>
  <si>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</si>
  <si>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</si>
  <si>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</si>
  <si>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</si>
  <si>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</si>
  <si>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</si>
  <si>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</si>
  <si>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</si>
  <si>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</si>
  <si>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</si>
  <si>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</si>
  <si>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</si>
  <si>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</si>
  <si>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</si>
  <si>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</si>
  <si>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</si>
  <si>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</si>
  <si>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</si>
  <si>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</si>
  <si>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</si>
  <si>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</si>
  <si>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</si>
  <si>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</si>
  <si>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</si>
  <si>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</si>
  <si>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</si>
  <si>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</si>
  <si>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</si>
  <si>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</si>
  <si>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</si>
  <si>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</si>
  <si>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</si>
  <si>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</si>
  <si>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</si>
  <si>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</si>
  <si>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</si>
  <si>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</si>
  <si>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</si>
  <si>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</si>
  <si>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</si>
  <si>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</si>
  <si>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</si>
  <si>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</si>
  <si>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</si>
  <si>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</si>
  <si>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</si>
  <si>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</si>
  <si>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</si>
  <si>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</si>
  <si>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</si>
  <si>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</si>
  <si>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</si>
  <si>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</si>
  <si>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</si>
  <si>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</si>
  <si>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</si>
  <si>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</si>
  <si>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</si>
  <si>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</si>
  <si>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</si>
  <si>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</si>
  <si>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</si>
  <si>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</si>
  <si>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</si>
  <si>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</si>
  <si>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</si>
  <si>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</si>
  <si>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</si>
  <si>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</si>
  <si>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</si>
  <si>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</si>
  <si>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</si>
  <si>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</si>
  <si>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</si>
  <si>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</si>
  <si>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</si>
  <si>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</si>
  <si>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</si>
  <si>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</si>
  <si>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</si>
  <si>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</si>
  <si>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</si>
  <si>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</si>
  <si>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</si>
  <si>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</si>
  <si>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</si>
  <si>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</si>
  <si>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</si>
  <si>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</si>
  <si>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</si>
  <si>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</si>
  <si>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</si>
  <si>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</si>
  <si>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</si>
  <si>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</si>
  <si>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</si>
  <si>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</si>
  <si>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</si>
  <si>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</si>
  <si>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</si>
  <si>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</si>
  <si>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</si>
  <si>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</si>
  <si>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</si>
  <si>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</si>
  <si>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</si>
  <si>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</si>
  <si>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</si>
  <si>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</si>
  <si>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</si>
  <si>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</si>
  <si>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</si>
  <si>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</si>
  <si>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</si>
  <si>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</si>
  <si>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</si>
  <si>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</si>
  <si>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</si>
  <si>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</si>
  <si>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</si>
  <si>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</si>
  <si>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</si>
  <si>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</si>
  <si>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</si>
  <si>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</si>
  <si>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</si>
  <si>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</si>
  <si>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</si>
  <si>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</si>
  <si>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</si>
  <si>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</si>
  <si>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</si>
  <si>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</si>
  <si>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</si>
  <si>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</si>
  <si>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</si>
  <si>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</si>
  <si>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</si>
  <si>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</si>
  <si>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</si>
  <si>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</si>
  <si>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</si>
  <si>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</si>
  <si>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</si>
  <si>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</si>
  <si>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</si>
  <si>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</si>
  <si>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</si>
  <si>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</si>
  <si>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</si>
  <si>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</si>
  <si>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</si>
  <si>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</si>
  <si>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</si>
  <si>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</si>
  <si>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</si>
  <si>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</si>
  <si>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</si>
  <si>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</si>
  <si>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</si>
  <si>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</si>
  <si>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</si>
  <si>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</si>
  <si>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</si>
  <si>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</si>
  <si>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</si>
  <si>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</si>
  <si>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</si>
  <si>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</si>
  <si>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</si>
  <si>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</si>
  <si>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</si>
  <si>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</si>
  <si>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</si>
  <si>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</si>
  <si>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</si>
  <si>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</si>
  <si>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</si>
  <si>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</si>
  <si>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</si>
  <si>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</si>
  <si>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</si>
  <si>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</si>
  <si>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</si>
  <si>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</si>
  <si>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</si>
  <si>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</si>
  <si>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</si>
  <si>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</si>
  <si>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</si>
  <si>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</si>
  <si>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</si>
  <si>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</si>
  <si>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</si>
  <si>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</si>
  <si>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</si>
  <si>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</si>
  <si>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</si>
  <si>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</si>
  <si>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</si>
  <si>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</si>
  <si>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</si>
  <si>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</si>
  <si>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</si>
  <si>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</si>
  <si>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</si>
  <si>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</si>
  <si>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</si>
  <si>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</si>
  <si>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</si>
  <si>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</si>
  <si>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</si>
  <si>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</si>
  <si>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</si>
  <si>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</si>
  <si>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</si>
  <si>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</si>
  <si>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</si>
  <si>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</si>
  <si>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</si>
  <si>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</si>
  <si>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</si>
  <si>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</si>
  <si>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</si>
  <si>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</si>
  <si>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</si>
  <si>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</si>
  <si>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</si>
  <si>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</si>
  <si>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</si>
  <si>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</si>
  <si>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</si>
  <si>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</si>
  <si>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</si>
  <si>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</si>
  <si>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</si>
  <si>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</si>
  <si>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</si>
  <si>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</si>
  <si>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</si>
  <si>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</si>
  <si>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</si>
  <si>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</si>
  <si>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</si>
  <si>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</si>
  <si>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</si>
  <si>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</si>
  <si>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</si>
  <si>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</si>
  <si>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</si>
  <si>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</si>
  <si>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</si>
  <si>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</si>
  <si>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</si>
  <si>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</si>
  <si>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</si>
  <si>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</si>
  <si>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</si>
  <si>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</si>
  <si>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</si>
  <si>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</si>
  <si>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</si>
  <si>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</si>
  <si>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</si>
  <si>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</si>
  <si>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</si>
  <si>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</si>
  <si>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</si>
  <si>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</si>
  <si>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</si>
  <si>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</si>
  <si>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</si>
  <si>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</si>
  <si>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</si>
  <si>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</si>
  <si>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</si>
  <si>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</si>
  <si>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</si>
  <si>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</si>
  <si>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</si>
  <si>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</si>
  <si>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</si>
  <si>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</si>
  <si>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</si>
  <si>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</si>
  <si>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</si>
  <si>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</si>
  <si>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</si>
  <si>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</si>
  <si>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</si>
  <si>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</si>
  <si>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</si>
  <si>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</si>
  <si>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</si>
  <si>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</si>
  <si>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</si>
  <si>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</si>
  <si>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</si>
  <si>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</si>
  <si>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</si>
  <si>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</si>
  <si>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</si>
  <si>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</si>
  <si>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</si>
  <si>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</si>
  <si>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</si>
  <si>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</si>
  <si>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</si>
  <si>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</si>
  <si>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</si>
  <si>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</si>
  <si>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</si>
  <si>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</si>
  <si>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</si>
  <si>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</si>
  <si>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</si>
  <si>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</si>
  <si>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</si>
  <si>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</si>
  <si>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</si>
  <si>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</si>
  <si>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</si>
  <si>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</si>
  <si>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</si>
  <si>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</si>
  <si>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</si>
  <si>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</si>
  <si>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</si>
  <si>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</si>
  <si>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</si>
  <si>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</si>
  <si>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</si>
  <si>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</si>
  <si>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</si>
  <si>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</si>
  <si>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</si>
  <si>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</si>
  <si>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</si>
  <si>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</si>
  <si>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</si>
  <si>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</si>
  <si>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</si>
  <si>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</si>
  <si>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</si>
  <si>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</si>
  <si>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</si>
  <si>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</si>
  <si>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</si>
  <si>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</si>
  <si>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</si>
  <si>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</si>
  <si>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</si>
  <si>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</si>
  <si>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</si>
  <si>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</si>
  <si>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</si>
  <si>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</si>
  <si>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</si>
  <si>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</si>
  <si>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</si>
  <si>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</si>
  <si>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</si>
  <si>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</si>
  <si>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</si>
  <si>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</si>
  <si>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</si>
  <si>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</si>
  <si>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</si>
  <si>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</si>
  <si>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</si>
  <si>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</si>
  <si>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</si>
  <si>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</si>
  <si>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</si>
  <si>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</si>
  <si>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</si>
  <si>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</si>
  <si>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</si>
  <si>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</si>
  <si>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</si>
  <si>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</si>
  <si>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</si>
  <si>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</si>
  <si>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</si>
  <si>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</si>
  <si>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</si>
  <si>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</si>
  <si>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</si>
  <si>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</si>
  <si>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</si>
  <si>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</si>
  <si>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</si>
  <si>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</si>
  <si>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</si>
  <si>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</si>
  <si>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</si>
  <si>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</si>
  <si>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</si>
  <si>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</si>
  <si>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</si>
  <si>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</si>
  <si>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</si>
  <si>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</si>
  <si>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</si>
  <si>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</si>
  <si>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</si>
  <si>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</si>
  <si>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</si>
  <si>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</si>
  <si>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</si>
  <si>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</si>
  <si>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</si>
  <si>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</si>
  <si>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</si>
  <si>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</si>
  <si>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</si>
  <si>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</si>
  <si>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</si>
  <si>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</si>
  <si>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</si>
  <si>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</si>
  <si>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</si>
  <si>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</si>
  <si>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</si>
  <si>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</si>
  <si>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</si>
  <si>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</si>
  <si>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</si>
  <si>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</si>
  <si>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</si>
  <si>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</si>
  <si>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</si>
  <si>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</si>
  <si>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</si>
  <si>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</si>
  <si>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</si>
  <si>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</si>
  <si>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</si>
  <si>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</si>
  <si>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</si>
  <si>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</si>
  <si>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</si>
  <si>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</si>
  <si>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</si>
  <si>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</si>
  <si>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</si>
  <si>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</si>
  <si>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</si>
  <si>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</si>
  <si>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</si>
  <si>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</si>
  <si>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</si>
  <si>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</si>
  <si>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</si>
  <si>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</si>
  <si>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</si>
  <si>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</si>
  <si>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</si>
  <si>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</si>
  <si>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</si>
  <si>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</si>
  <si>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</si>
  <si>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</si>
  <si>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</si>
  <si>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</si>
  <si>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</si>
  <si>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</si>
  <si>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</si>
  <si>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</si>
  <si>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</si>
  <si>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</si>
  <si>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</si>
  <si>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</si>
  <si>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</si>
  <si>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</si>
  <si>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</si>
  <si>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</si>
  <si>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</si>
  <si>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</si>
  <si>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</si>
  <si>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</si>
  <si>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</si>
  <si>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</si>
  <si>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</si>
  <si>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</si>
  <si>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</si>
  <si>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</si>
  <si>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</si>
  <si>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</si>
  <si>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</si>
  <si>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</si>
  <si>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</si>
  <si>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</si>
  <si>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</si>
  <si>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</si>
  <si>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</si>
  <si>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</si>
  <si>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</si>
  <si>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</si>
  <si>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</si>
  <si>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</si>
  <si>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</si>
  <si>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</si>
  <si>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</si>
  <si>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</si>
  <si>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</si>
  <si>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</si>
  <si>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</si>
  <si>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</si>
  <si>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</si>
  <si>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</si>
  <si>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</si>
  <si>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</si>
  <si>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</si>
  <si>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</si>
  <si>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</si>
  <si>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</si>
  <si>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</si>
  <si>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</si>
  <si>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</si>
  <si>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</si>
  <si>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</si>
  <si>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</si>
  <si>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</si>
  <si>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</si>
  <si>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</si>
  <si>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</si>
  <si>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</si>
  <si>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</si>
  <si>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</si>
  <si>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</si>
  <si>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</si>
  <si>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</si>
  <si>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</si>
  <si>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</si>
  <si>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</si>
  <si>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</si>
  <si>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</si>
  <si>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</si>
  <si>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</si>
  <si>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</si>
  <si>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</si>
  <si>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</si>
  <si>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</si>
  <si>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</si>
  <si>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</si>
  <si>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</si>
  <si>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</si>
  <si>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</si>
  <si>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</si>
  <si>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</si>
  <si>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</si>
  <si>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</si>
  <si>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</si>
  <si>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</si>
  <si>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</si>
  <si>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</si>
  <si>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</si>
  <si>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</si>
  <si>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</si>
  <si>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</si>
  <si>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</si>
  <si>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</si>
  <si>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</si>
  <si>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</si>
  <si>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</si>
  <si>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</si>
  <si>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</si>
  <si>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</si>
  <si>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</si>
  <si>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</si>
  <si>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</si>
  <si>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</si>
  <si>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</si>
  <si>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</si>
  <si>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</si>
  <si>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</si>
  <si>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</si>
  <si>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</si>
  <si>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</si>
  <si>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</si>
  <si>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</si>
  <si>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</si>
  <si>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</si>
  <si>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</si>
  <si>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</si>
  <si>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</si>
  <si>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</si>
  <si>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</si>
  <si>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</si>
  <si>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</si>
  <si>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</si>
  <si>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</si>
  <si>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</si>
  <si>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</si>
  <si>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</si>
  <si>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</si>
  <si>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</si>
  <si>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</si>
  <si>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</si>
  <si>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</si>
  <si>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</si>
  <si>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</si>
  <si>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</si>
  <si>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</si>
  <si>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</si>
  <si>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</si>
  <si>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</si>
  <si>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</si>
  <si>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</si>
  <si>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</si>
  <si>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</si>
  <si>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</si>
  <si>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</si>
  <si>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</si>
  <si>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</si>
  <si>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</si>
  <si>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</si>
  <si>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</si>
  <si>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</si>
  <si>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</si>
  <si>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</si>
  <si>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</si>
  <si>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</si>
  <si>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</si>
  <si>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</si>
  <si>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</si>
  <si>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</si>
  <si>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</si>
  <si>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</si>
  <si>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</si>
  <si>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</si>
  <si>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</si>
  <si>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</si>
  <si>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</si>
  <si>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</si>
  <si>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</si>
  <si>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</si>
  <si>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</si>
  <si>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</si>
  <si>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</si>
  <si>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</si>
  <si>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</si>
  <si>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</si>
  <si>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</si>
  <si>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</si>
  <si>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</si>
  <si>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</si>
  <si>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</si>
  <si>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</si>
  <si>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</si>
  <si>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</si>
  <si>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</si>
  <si>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</si>
  <si>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</si>
  <si>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</si>
  <si>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</si>
  <si>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</si>
  <si>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</si>
  <si>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</si>
  <si>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</si>
  <si>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</si>
  <si>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</si>
  <si>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</si>
  <si>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</si>
  <si>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</si>
  <si>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</si>
  <si>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</si>
  <si>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</si>
  <si>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</si>
  <si>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</si>
  <si>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</si>
  <si>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</si>
  <si>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</si>
  <si>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</si>
  <si>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</si>
  <si>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</si>
  <si>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</si>
  <si>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</si>
  <si>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</si>
  <si>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</si>
  <si>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</si>
  <si>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</si>
  <si>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</si>
  <si>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</si>
  <si>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</si>
  <si>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</si>
  <si>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</si>
  <si>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</si>
  <si>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</si>
  <si>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</si>
  <si>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</si>
  <si>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</si>
  <si>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</si>
  <si>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</si>
  <si>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</si>
  <si>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</si>
  <si>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</si>
  <si>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</si>
  <si>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</si>
  <si>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</si>
  <si>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</si>
  <si>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</si>
  <si>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</si>
  <si>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</si>
  <si>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</si>
  <si>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</si>
  <si>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</si>
  <si>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</si>
  <si>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</si>
  <si>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</si>
  <si>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</si>
  <si>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</si>
  <si>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</si>
  <si>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</si>
  <si>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</si>
  <si>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</si>
  <si>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</si>
  <si>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</si>
  <si>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</si>
  <si>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</si>
  <si>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</si>
  <si>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</si>
  <si>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</si>
  <si>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</si>
  <si>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</si>
  <si>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</si>
  <si>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</si>
  <si>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</si>
  <si>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</si>
  <si>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</si>
  <si>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</si>
  <si>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</si>
  <si>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</si>
  <si>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</si>
  <si>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</si>
  <si>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</si>
  <si>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</si>
  <si>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</si>
  <si>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</si>
  <si>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</si>
  <si>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</si>
  <si>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</si>
  <si>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</si>
  <si>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</si>
  <si>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</si>
  <si>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</si>
  <si>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</si>
  <si>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</si>
  <si>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</si>
  <si>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</si>
  <si>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</si>
  <si>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</si>
  <si>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</si>
  <si>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</si>
  <si>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</si>
  <si>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</si>
  <si>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</si>
  <si>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</si>
  <si>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</si>
  <si>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</si>
  <si>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</si>
  <si>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</si>
  <si>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</si>
  <si>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</si>
  <si>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</si>
  <si>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</si>
  <si>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</si>
  <si>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</si>
  <si>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</si>
  <si>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</si>
  <si>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</si>
  <si>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</si>
  <si>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</si>
  <si>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</si>
  <si>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</si>
  <si>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</si>
  <si>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</si>
  <si>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</si>
  <si>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</si>
  <si>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</si>
  <si>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</si>
  <si>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</si>
  <si>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</si>
  <si>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</si>
  <si>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</si>
  <si>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</si>
  <si>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</si>
  <si>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</si>
  <si>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</si>
  <si>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</si>
  <si>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</si>
  <si>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</si>
  <si>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</si>
  <si>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</si>
  <si>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</si>
  <si>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</si>
  <si>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</si>
  <si>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</si>
  <si>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</si>
  <si>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</si>
  <si>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</si>
  <si>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</si>
  <si>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</si>
  <si>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</si>
  <si>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</si>
  <si>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</si>
  <si>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</si>
  <si>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</si>
  <si>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</si>
  <si>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</si>
  <si>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</si>
  <si>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</si>
  <si>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</si>
  <si>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</si>
  <si>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</si>
  <si>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</si>
  <si>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</si>
  <si>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</si>
  <si>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</si>
  <si>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</si>
  <si>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</si>
  <si>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</si>
  <si>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</si>
  <si>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</si>
  <si>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</si>
  <si>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</si>
  <si>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</si>
  <si>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</si>
  <si>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</si>
  <si>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</si>
  <si>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</si>
  <si>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</si>
  <si>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</si>
  <si>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</si>
  <si>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</si>
  <si>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</si>
  <si>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</si>
  <si>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</si>
  <si>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</si>
  <si>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</si>
  <si>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</si>
  <si>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</si>
  <si>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</si>
  <si>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</si>
  <si>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</si>
  <si>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</si>
  <si>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</si>
  <si>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</si>
  <si>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</si>
  <si>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</si>
  <si>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</si>
  <si>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</si>
  <si>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</si>
  <si>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</si>
  <si>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</si>
  <si>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</si>
  <si>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</si>
  <si>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</si>
  <si>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</si>
  <si>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</si>
  <si>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</si>
  <si>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</si>
  <si>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</si>
  <si>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</si>
  <si>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</si>
  <si>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</si>
  <si>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</si>
  <si>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</si>
  <si>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</si>
  <si>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</si>
  <si>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</si>
  <si>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</si>
  <si>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</si>
  <si>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</si>
  <si>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</si>
  <si>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</si>
  <si>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</si>
  <si>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</si>
  <si>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</si>
  <si>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</si>
  <si>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</si>
  <si>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</si>
  <si>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</si>
  <si>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</si>
  <si>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</si>
  <si>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</si>
  <si>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</si>
  <si>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</si>
  <si>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</si>
  <si>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</si>
  <si>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</si>
  <si>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</si>
  <si>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</si>
  <si>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</si>
  <si>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</si>
  <si>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</si>
  <si>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</si>
  <si>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</si>
  <si>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</si>
  <si>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</si>
  <si>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</si>
  <si>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</si>
  <si>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</si>
  <si>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</si>
  <si>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</si>
  <si>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</si>
  <si>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</si>
  <si>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</si>
  <si>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</si>
  <si>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</si>
  <si>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</si>
  <si>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</si>
  <si>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</si>
  <si>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</si>
  <si>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</si>
  <si>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</si>
  <si>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</si>
  <si>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</si>
  <si>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</si>
  <si>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</si>
  <si>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</si>
  <si>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</si>
  <si>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</si>
  <si>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</si>
  <si>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</si>
  <si>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</si>
  <si>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</si>
  <si>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</si>
  <si>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</si>
  <si>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</si>
  <si>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</si>
  <si>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</si>
  <si>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</si>
  <si>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</si>
  <si>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</si>
  <si>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</si>
  <si>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</si>
  <si>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</si>
  <si>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</si>
  <si>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</si>
  <si>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</si>
  <si>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</si>
  <si>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</si>
  <si>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</si>
  <si>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</si>
  <si>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</si>
  <si>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</si>
  <si>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</si>
  <si>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</si>
  <si>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</si>
  <si>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</si>
  <si>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</si>
  <si>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</si>
  <si>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</si>
  <si>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</si>
  <si>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</si>
  <si>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</si>
  <si>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</si>
  <si>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</si>
  <si>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</si>
  <si>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</si>
  <si>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</si>
  <si>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</si>
  <si>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</si>
  <si>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</si>
  <si>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</si>
  <si>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</si>
  <si>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</si>
  <si>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</si>
  <si>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</si>
  <si>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</si>
  <si>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</si>
  <si>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</si>
  <si>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</si>
  <si>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</si>
  <si>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</si>
  <si>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</si>
  <si>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</si>
  <si>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</si>
  <si>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</si>
  <si>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</si>
  <si>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</si>
  <si>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</si>
  <si>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</si>
  <si>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</si>
  <si>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</si>
  <si>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</si>
  <si>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</si>
  <si>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</si>
  <si>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</si>
  <si>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</si>
  <si>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</si>
  <si>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</si>
  <si>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</si>
  <si>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</si>
  <si>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</si>
  <si>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</si>
  <si>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</si>
  <si>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</si>
  <si>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</si>
  <si>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</si>
  <si>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</si>
  <si>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</si>
  <si>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</si>
  <si>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</si>
  <si>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</si>
  <si>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</si>
  <si>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</si>
  <si>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</si>
  <si>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</si>
  <si>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</si>
  <si>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</si>
  <si>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</si>
  <si>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</si>
  <si>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</si>
  <si>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</si>
  <si>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</si>
  <si>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</si>
  <si>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</si>
  <si>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</si>
  <si>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</si>
  <si>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</si>
  <si>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</si>
  <si>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</si>
  <si>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</si>
  <si>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</si>
  <si>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</si>
  <si>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</si>
  <si>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</si>
  <si>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</si>
  <si>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</si>
  <si>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</si>
  <si>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</si>
  <si>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</si>
  <si>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</si>
  <si>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</si>
  <si>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</si>
  <si>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</si>
  <si>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</si>
  <si>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</si>
  <si>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</si>
  <si>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</si>
  <si>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</si>
  <si>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</si>
  <si>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</si>
  <si>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</si>
  <si>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</si>
  <si>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</si>
  <si>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</si>
  <si>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</si>
  <si>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</si>
  <si>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</si>
  <si>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</si>
  <si>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</si>
  <si>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</si>
  <si>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</si>
  <si>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</si>
  <si>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</si>
  <si>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</si>
  <si>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</si>
  <si>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</si>
  <si>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</si>
  <si>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</si>
  <si>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</si>
  <si>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</si>
  <si>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</si>
  <si>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</si>
  <si>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</si>
  <si>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</si>
  <si>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</si>
  <si>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</si>
  <si>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</si>
  <si>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</si>
  <si>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</si>
  <si>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</si>
  <si>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</si>
  <si>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</si>
  <si>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</si>
  <si>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</si>
  <si>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</si>
  <si>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</si>
  <si>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</si>
  <si>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</si>
  <si>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</si>
  <si>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</si>
  <si>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</si>
  <si>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</si>
  <si>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</si>
  <si>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</si>
  <si>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</si>
  <si>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</si>
  <si>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</si>
  <si>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</si>
  <si>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</si>
  <si>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</si>
  <si>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</si>
  <si>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</si>
  <si>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</si>
  <si>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</si>
  <si>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</si>
  <si>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</si>
  <si>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</si>
  <si>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</si>
  <si>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</si>
  <si>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</si>
  <si>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</si>
  <si>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</si>
  <si>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</si>
  <si>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</si>
  <si>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</si>
  <si>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</si>
  <si>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</si>
  <si>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</si>
  <si>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</si>
  <si>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</si>
  <si>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</si>
  <si>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</si>
  <si>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</si>
  <si>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</si>
  <si>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</si>
  <si>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</si>
  <si>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</si>
  <si>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</si>
  <si>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</si>
  <si>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</si>
  <si>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</si>
  <si>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</si>
  <si>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</si>
  <si>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</si>
  <si>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</si>
  <si>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</si>
  <si>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</si>
  <si>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</si>
  <si>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</si>
  <si>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</si>
  <si>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</si>
  <si>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</si>
  <si>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</si>
  <si>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</si>
  <si>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</si>
  <si>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</si>
  <si>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</si>
  <si>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</si>
  <si>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</si>
  <si>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</si>
  <si>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</si>
  <si>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</si>
  <si>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</si>
  <si>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</si>
  <si>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</si>
  <si>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</si>
  <si>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</si>
  <si>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</si>
  <si>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</si>
  <si>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</si>
  <si>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</si>
  <si>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</si>
  <si>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</si>
  <si>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</si>
  <si>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</si>
  <si>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</si>
  <si>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</si>
  <si>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</si>
  <si>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</si>
  <si>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</si>
  <si>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</si>
  <si>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</si>
  <si>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</si>
  <si>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</si>
  <si>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</si>
  <si>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</si>
  <si>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</si>
  <si>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</si>
  <si>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</si>
  <si>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</si>
  <si>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</si>
  <si>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</si>
  <si>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</si>
  <si>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</si>
  <si>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</si>
  <si>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</si>
  <si>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</si>
  <si>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</si>
  <si>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</si>
  <si>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</si>
  <si>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</si>
  <si>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</si>
  <si>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</si>
  <si>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</si>
  <si>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</si>
  <si>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</si>
  <si>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</si>
  <si>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</si>
  <si>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</si>
  <si>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</si>
  <si>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</si>
  <si>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</si>
  <si>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</si>
  <si>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</si>
  <si>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</si>
  <si>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</si>
  <si>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</si>
  <si>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</si>
  <si>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</si>
  <si>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</si>
  <si>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</si>
  <si>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</si>
  <si>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</si>
  <si>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</si>
  <si>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</si>
  <si>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</si>
  <si>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</si>
  <si>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</si>
  <si>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</si>
  <si>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</si>
  <si>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</si>
  <si>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</si>
  <si>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</si>
  <si>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</si>
  <si>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</si>
  <si>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</si>
  <si>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</si>
  <si>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</si>
  <si>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</si>
  <si>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</si>
  <si>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</si>
  <si>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</si>
  <si>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</si>
  <si>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</si>
  <si>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</si>
  <si>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</si>
  <si>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</si>
  <si>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</si>
  <si>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</si>
  <si>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</si>
  <si>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</si>
  <si>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</si>
  <si>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</si>
  <si>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</si>
  <si>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</si>
  <si>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</si>
  <si>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</si>
  <si>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</si>
  <si>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</si>
  <si>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</si>
  <si>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</si>
  <si>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</si>
  <si>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</si>
  <si>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</si>
  <si>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</si>
  <si>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</si>
  <si>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</si>
  <si>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</si>
  <si>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</si>
  <si>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</si>
  <si>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</si>
  <si>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</si>
  <si>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</si>
  <si>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</si>
  <si>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</si>
  <si>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</si>
  <si>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</si>
  <si>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</si>
  <si>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</si>
  <si>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</si>
  <si>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</si>
  <si>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</si>
  <si>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</si>
  <si>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</si>
  <si>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</si>
  <si>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</si>
  <si>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</si>
  <si>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</si>
  <si>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</si>
  <si>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</si>
  <si>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</si>
  <si>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</si>
  <si>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</si>
  <si>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</si>
  <si>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</si>
  <si>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</si>
  <si>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</si>
  <si>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</si>
  <si>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</si>
  <si>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</si>
  <si>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</si>
  <si>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</si>
  <si>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</si>
  <si>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</si>
  <si>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</si>
  <si>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</si>
  <si>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</si>
  <si>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</si>
  <si>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</si>
  <si>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</si>
  <si>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</si>
  <si>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</si>
  <si>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</si>
  <si>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</si>
  <si>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</si>
  <si>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</si>
  <si>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</si>
  <si>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</si>
  <si>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</si>
  <si>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</si>
  <si>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</si>
  <si>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</si>
  <si>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</si>
  <si>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</si>
  <si>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</si>
  <si>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</si>
  <si>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</si>
  <si>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</si>
  <si>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</si>
  <si>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</si>
  <si>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</si>
  <si>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</si>
  <si>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</si>
  <si>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</si>
  <si>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</si>
  <si>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</si>
  <si>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</si>
  <si>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</si>
  <si>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</si>
  <si>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</si>
  <si>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</si>
  <si>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</si>
  <si>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</si>
  <si>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</si>
  <si>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</si>
  <si>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</si>
  <si>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</si>
  <si>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</si>
  <si>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</si>
  <si>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</si>
  <si>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</si>
  <si>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</si>
  <si>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</si>
  <si>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</si>
  <si>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</si>
  <si>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</si>
  <si>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</si>
  <si>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</si>
  <si>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</si>
  <si>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</si>
  <si>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</si>
  <si>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</si>
  <si>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</si>
  <si>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</si>
  <si>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</si>
  <si>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</si>
  <si>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</si>
  <si>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</si>
  <si>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</si>
  <si>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</si>
  <si>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</si>
  <si>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</si>
  <si>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</si>
  <si>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</si>
  <si>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</si>
  <si>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</si>
  <si>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</si>
  <si>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</si>
  <si>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</si>
  <si>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</si>
  <si>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</si>
  <si>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</si>
  <si>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</si>
  <si>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</si>
  <si>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</si>
  <si>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</si>
  <si>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</si>
  <si>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</si>
  <si>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</si>
  <si>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</si>
  <si>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</si>
  <si>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</si>
  <si>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</si>
  <si>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</si>
  <si>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</si>
  <si>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</si>
  <si>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</si>
  <si>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</si>
  <si>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</si>
  <si>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</si>
  <si>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</si>
  <si>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</si>
  <si>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</si>
  <si>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</si>
  <si>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</si>
  <si>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</si>
  <si>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</si>
  <si>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</si>
  <si>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</si>
  <si>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</si>
  <si>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</si>
  <si>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</si>
  <si>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</si>
  <si>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</si>
  <si>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</si>
  <si>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</si>
  <si>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</si>
  <si>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</si>
  <si>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</si>
  <si>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</si>
  <si>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</si>
  <si>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</si>
  <si>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</si>
  <si>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</si>
  <si>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</si>
  <si>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</si>
  <si>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</si>
  <si>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</si>
  <si>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</si>
  <si>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</si>
  <si>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</si>
  <si>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</si>
  <si>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</si>
  <si>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</si>
  <si>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</si>
  <si>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</si>
  <si>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</si>
  <si>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</si>
  <si>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</si>
  <si>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</si>
  <si>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</si>
  <si>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</si>
  <si>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</si>
  <si>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</si>
  <si>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</si>
  <si>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</si>
  <si>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</si>
  <si>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</si>
  <si>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</si>
  <si>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</si>
  <si>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</si>
  <si>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</si>
  <si>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</si>
  <si>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</si>
  <si>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</si>
  <si>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</si>
  <si>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</si>
  <si>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</si>
  <si>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</si>
  <si>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</si>
  <si>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</si>
  <si>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</si>
  <si>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</si>
  <si>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</si>
  <si>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</si>
  <si>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</si>
  <si>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</si>
  <si>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</si>
  <si>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</si>
  <si>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</si>
  <si>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</si>
  <si>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</si>
  <si>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</si>
  <si>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</si>
  <si>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</si>
  <si>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</si>
  <si>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</si>
  <si>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</si>
  <si>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</si>
  <si>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</si>
  <si>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</si>
  <si>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</si>
  <si>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</si>
  <si>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</si>
  <si>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</si>
  <si>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</si>
  <si>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</si>
  <si>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</si>
  <si>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</si>
  <si>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</si>
  <si>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</si>
  <si>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</si>
  <si>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</si>
  <si>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</si>
  <si>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</si>
  <si>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</si>
  <si>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</si>
  <si>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</si>
  <si>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</si>
  <si>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</si>
  <si>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</si>
  <si>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</si>
  <si>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</si>
  <si>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</si>
  <si>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</si>
  <si>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</si>
  <si>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</si>
  <si>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</si>
  <si>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</si>
  <si>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</si>
  <si>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</si>
  <si>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</si>
  <si>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</si>
  <si>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</si>
  <si>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</si>
  <si>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</si>
  <si>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</si>
  <si>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</si>
  <si>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</si>
  <si>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</si>
  <si>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</si>
  <si>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</si>
  <si>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</si>
  <si>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</si>
  <si>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</si>
  <si>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</si>
  <si>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</si>
  <si>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</si>
  <si>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</si>
  <si>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</si>
  <si>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</si>
  <si>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</si>
  <si>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</si>
  <si>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</si>
  <si>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</si>
  <si>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</si>
  <si>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</si>
  <si>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</si>
  <si>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</si>
  <si>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</si>
  <si>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</si>
  <si>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</si>
  <si>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</si>
  <si>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</si>
  <si>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</si>
  <si>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</si>
  <si>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</si>
  <si>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</si>
  <si>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</si>
  <si>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</si>
  <si>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</si>
  <si>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</si>
  <si>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</si>
  <si>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</si>
  <si>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</si>
  <si>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</si>
  <si>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</si>
  <si>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</si>
  <si>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</si>
  <si>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</si>
  <si>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</si>
  <si>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</si>
  <si>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</si>
  <si>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</si>
  <si>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</si>
  <si>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</si>
  <si>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</si>
  <si>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</si>
  <si>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</si>
  <si>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</si>
  <si>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</si>
  <si>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</si>
  <si>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</si>
  <si>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</si>
  <si>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</si>
  <si>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</si>
  <si>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</si>
  <si>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</si>
  <si>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</si>
  <si>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</si>
  <si>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</si>
  <si>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</si>
  <si>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</si>
  <si>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</si>
  <si>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</si>
  <si>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</si>
  <si>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</si>
  <si>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</si>
  <si>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</si>
  <si>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</si>
  <si>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</si>
  <si>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</si>
  <si>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</si>
  <si>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</si>
  <si>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</si>
  <si>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</si>
  <si>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</si>
  <si>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</si>
  <si>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</si>
  <si>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</si>
  <si>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</si>
  <si>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</si>
  <si>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</si>
  <si>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</si>
  <si>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</si>
  <si>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</si>
  <si>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</si>
  <si>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</si>
  <si>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</si>
  <si>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</si>
  <si>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</si>
  <si>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</si>
  <si>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</si>
  <si>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</si>
  <si>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</si>
  <si>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</si>
  <si>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</si>
  <si>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</si>
  <si>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</si>
  <si>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</si>
  <si>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</si>
  <si>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</si>
  <si>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</si>
  <si>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</si>
  <si>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</si>
  <si>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</si>
  <si>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</si>
  <si>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</si>
  <si>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</si>
  <si>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</si>
  <si>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</si>
  <si>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</si>
  <si>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</si>
  <si>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</si>
  <si>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</si>
  <si>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</si>
  <si>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</si>
  <si>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</si>
  <si>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</si>
  <si>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</si>
  <si>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</si>
  <si>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</si>
  <si>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</si>
  <si>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</si>
  <si>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</si>
  <si>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</si>
  <si>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</si>
  <si>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</si>
  <si>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</si>
  <si>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</si>
  <si>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</si>
  <si>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</si>
  <si>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</si>
  <si>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</si>
  <si>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</si>
  <si>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</si>
  <si>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</si>
  <si>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</si>
  <si>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</si>
  <si>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</si>
  <si>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</si>
  <si>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</si>
  <si>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</si>
  <si>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</si>
  <si>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</si>
  <si>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</si>
  <si>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</si>
  <si>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</si>
  <si>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</si>
  <si>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</si>
  <si>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</si>
  <si>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</si>
  <si>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</si>
  <si>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</si>
  <si>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</si>
  <si>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</si>
  <si>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</si>
  <si>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</si>
  <si>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</si>
  <si>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</si>
  <si>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</si>
  <si>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</si>
  <si>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</si>
  <si>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</si>
  <si>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</si>
  <si>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</si>
  <si>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</si>
  <si>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</si>
  <si>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</si>
  <si>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</si>
  <si>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</si>
  <si>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</si>
  <si>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</si>
  <si>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</si>
  <si>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</si>
  <si>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</si>
  <si>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</si>
  <si>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</si>
  <si>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</si>
  <si>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</si>
  <si>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</si>
  <si>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</si>
  <si>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</si>
  <si>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</si>
  <si>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</si>
  <si>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</si>
  <si>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</si>
  <si>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</si>
  <si>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</si>
  <si>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</si>
  <si>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</si>
  <si>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</si>
  <si>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</si>
  <si>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</si>
  <si>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</si>
  <si>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</si>
  <si>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</si>
  <si>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</si>
  <si>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</si>
  <si>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</si>
  <si>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</si>
  <si>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</si>
  <si>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</si>
  <si>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</si>
  <si>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</si>
  <si>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</si>
  <si>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</si>
  <si>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</si>
  <si>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</si>
  <si>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</si>
  <si>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</si>
  <si>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</si>
  <si>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</si>
  <si>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</si>
  <si>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</si>
  <si>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</si>
  <si>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</si>
  <si>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</si>
  <si>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</si>
  <si>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</si>
  <si>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</si>
  <si>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</si>
  <si>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</si>
  <si>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</si>
  <si>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</si>
  <si>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</si>
  <si>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</si>
  <si>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</si>
  <si>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</si>
  <si>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</si>
  <si>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</si>
  <si>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</si>
  <si>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</si>
  <si>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</si>
  <si>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</si>
  <si>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</si>
  <si>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</si>
  <si>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</si>
  <si>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</si>
  <si>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</si>
  <si>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</si>
  <si>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</si>
  <si>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</si>
  <si>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</si>
  <si>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</si>
  <si>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</si>
  <si>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</si>
  <si>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</si>
  <si>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</si>
  <si>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</si>
  <si>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</si>
  <si>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</si>
  <si>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</si>
  <si>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</si>
  <si>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</si>
  <si>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</si>
  <si>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</si>
  <si>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</si>
  <si>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</si>
  <si>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</si>
  <si>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</si>
  <si>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</si>
  <si>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</si>
  <si>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</si>
  <si>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</si>
  <si>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</si>
  <si>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</si>
  <si>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</si>
  <si>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</si>
  <si>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</si>
  <si>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</si>
  <si>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</si>
  <si>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</si>
  <si>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</si>
  <si>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</si>
  <si>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</si>
  <si>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</si>
  <si>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</si>
  <si>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</si>
  <si>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</si>
  <si>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</si>
  <si>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</si>
  <si>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</si>
  <si>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</si>
  <si>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</si>
  <si>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</si>
  <si>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</si>
  <si>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</si>
  <si>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</si>
  <si>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</si>
  <si>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</si>
  <si>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</si>
  <si>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</si>
  <si>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</si>
  <si>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</si>
  <si>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</si>
  <si>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</si>
  <si>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</si>
  <si>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</si>
  <si>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</si>
  <si>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</si>
  <si>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</si>
  <si>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</si>
  <si>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</si>
  <si>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</si>
  <si>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</si>
  <si>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</si>
  <si>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</si>
  <si>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</si>
  <si>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</si>
  <si>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</si>
  <si>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</si>
  <si>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</si>
  <si>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</si>
  <si>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</si>
  <si>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</si>
  <si>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</si>
  <si>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</si>
  <si>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</si>
  <si>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</si>
  <si>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</si>
  <si>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</si>
  <si>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</si>
  <si>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</si>
  <si>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</si>
  <si>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</si>
  <si>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</si>
  <si>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</si>
  <si>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</si>
  <si>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</si>
  <si>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</si>
  <si>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</si>
  <si>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</si>
  <si>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</si>
  <si>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</si>
  <si>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</si>
  <si>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</si>
  <si>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</si>
  <si>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</si>
  <si>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</si>
  <si>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</si>
  <si>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</si>
  <si>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</si>
  <si>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</si>
  <si>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</si>
  <si>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</si>
  <si>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</si>
  <si>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</si>
  <si>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</si>
  <si>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</si>
  <si>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</si>
  <si>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</si>
  <si>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</si>
  <si>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</si>
  <si>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</si>
  <si>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</si>
  <si>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</si>
  <si>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</si>
  <si>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</si>
  <si>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</si>
  <si>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</si>
  <si>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</si>
  <si>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</si>
  <si>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</si>
  <si>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</si>
  <si>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</si>
  <si>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</si>
  <si>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</si>
  <si>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</si>
  <si>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</si>
  <si>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</si>
  <si>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</si>
  <si>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</si>
  <si>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</si>
  <si>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</si>
  <si>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</si>
  <si>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</si>
  <si>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</si>
  <si>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</si>
  <si>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</si>
  <si>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</si>
  <si>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</si>
  <si>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</si>
  <si>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</si>
  <si>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</si>
  <si>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</si>
  <si>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</si>
  <si>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</si>
  <si>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</si>
  <si>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</si>
  <si>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</si>
  <si>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</si>
  <si>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</si>
  <si>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</si>
  <si>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</si>
  <si>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</si>
  <si>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</si>
  <si>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</si>
  <si>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</si>
  <si>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</si>
  <si>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</si>
  <si>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</si>
  <si>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</si>
  <si>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</si>
  <si>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</si>
  <si>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</si>
  <si>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</si>
  <si>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</si>
  <si>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</si>
  <si>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</si>
  <si>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</si>
  <si>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</si>
  <si>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</si>
  <si>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</si>
  <si>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</si>
  <si>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</si>
  <si>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</si>
  <si>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</si>
  <si>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</si>
  <si>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</si>
  <si>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</si>
  <si>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</si>
  <si>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</si>
  <si>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</si>
  <si>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</si>
  <si>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</si>
  <si>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</si>
  <si>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</si>
  <si>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</si>
  <si>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</si>
  <si>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</si>
  <si>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</si>
  <si>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</si>
  <si>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</si>
  <si>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</si>
  <si>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</si>
  <si>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</si>
  <si>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</si>
  <si>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</si>
  <si>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</si>
  <si>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</si>
  <si>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</si>
  <si>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</si>
  <si>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</si>
  <si>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</si>
  <si>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</si>
  <si>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</si>
  <si>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</si>
  <si>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</si>
  <si>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</si>
  <si>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</si>
  <si>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</si>
  <si>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</si>
  <si>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</si>
  <si>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</si>
  <si>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</si>
  <si>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</si>
  <si>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</si>
  <si>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</si>
  <si>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</si>
  <si>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</si>
  <si>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</si>
  <si>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</si>
  <si>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</si>
  <si>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</si>
  <si>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</si>
  <si>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</si>
  <si>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</si>
  <si>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</si>
  <si>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</si>
  <si>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</si>
  <si>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</si>
  <si>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</si>
  <si>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</si>
  <si>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</si>
  <si>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</si>
  <si>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</si>
  <si>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</si>
  <si>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</si>
  <si>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</si>
  <si>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</si>
  <si>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</si>
  <si>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</si>
  <si>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</si>
  <si>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</si>
  <si>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</si>
  <si>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</si>
  <si>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</si>
  <si>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</si>
  <si>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</si>
  <si>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</si>
  <si>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</si>
  <si>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</si>
  <si>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</si>
  <si>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</si>
  <si>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</si>
  <si>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</si>
  <si>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</si>
  <si>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</si>
  <si>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</si>
  <si>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</si>
  <si>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</si>
  <si>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</si>
  <si>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</si>
  <si>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</si>
  <si>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</si>
  <si>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</si>
  <si>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</si>
  <si>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</si>
  <si>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</si>
  <si>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</si>
  <si>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</si>
  <si>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</si>
  <si>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</si>
  <si>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</si>
  <si>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</si>
  <si>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</si>
  <si>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</si>
  <si>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</si>
  <si>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</si>
  <si>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</si>
  <si>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</si>
  <si>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</si>
  <si>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</si>
  <si>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</si>
  <si>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</si>
  <si>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</si>
  <si>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</si>
  <si>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</si>
  <si>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</si>
  <si>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</si>
  <si>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</si>
  <si>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</si>
  <si>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</si>
  <si>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</si>
  <si>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</si>
  <si>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</si>
  <si>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</si>
  <si>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</si>
  <si>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</si>
  <si>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</si>
  <si>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</si>
  <si>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</si>
  <si>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</si>
  <si>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</si>
  <si>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</si>
  <si>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</si>
  <si>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</si>
  <si>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</si>
  <si>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</si>
  <si>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</si>
  <si>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</si>
  <si>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</si>
  <si>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</si>
  <si>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</si>
  <si>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</si>
  <si>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</si>
  <si>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</si>
  <si>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</si>
  <si>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</si>
  <si>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</si>
  <si>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</si>
  <si>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</si>
  <si>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</si>
  <si>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</si>
  <si>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</si>
  <si>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</si>
  <si>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</si>
  <si>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</si>
  <si>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</si>
  <si>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</si>
  <si>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</si>
  <si>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</si>
  <si>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</si>
  <si>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</si>
  <si>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</si>
  <si>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</si>
  <si>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</si>
  <si>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</si>
  <si>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</si>
  <si>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</si>
  <si>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</si>
  <si>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</si>
  <si>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</si>
  <si>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</si>
  <si>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</si>
  <si>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</si>
  <si>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</si>
  <si>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</si>
  <si>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</si>
  <si>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</si>
  <si>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</si>
  <si>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</si>
  <si>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</si>
  <si>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</si>
  <si>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</si>
  <si>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</si>
  <si>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</si>
  <si>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</si>
  <si>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</si>
  <si>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</si>
  <si>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</si>
  <si>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</si>
  <si>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</si>
  <si>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</si>
  <si>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</si>
  <si>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</si>
  <si>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</si>
  <si>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</si>
  <si>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</si>
  <si>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</si>
  <si>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</si>
  <si>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</si>
  <si>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</si>
  <si>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</si>
  <si>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</si>
  <si>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</si>
  <si>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</si>
  <si>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</si>
  <si>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</si>
  <si>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</si>
  <si>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</si>
  <si>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</si>
  <si>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</si>
  <si>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</si>
  <si>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</si>
  <si>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</si>
  <si>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</si>
  <si>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</si>
  <si>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</si>
  <si>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</si>
  <si>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</si>
  <si>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</si>
  <si>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</si>
  <si>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</si>
  <si>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</si>
  <si>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</si>
  <si>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</si>
  <si>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</si>
  <si>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</si>
  <si>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</si>
  <si>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</si>
  <si>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</si>
  <si>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</si>
  <si>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</si>
  <si>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</si>
  <si>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</si>
  <si>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</si>
  <si>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</si>
  <si>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</si>
  <si>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</si>
  <si>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</si>
  <si>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</si>
  <si>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</si>
  <si>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</si>
  <si>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</si>
  <si>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</si>
  <si>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</si>
  <si>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</si>
  <si>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</si>
  <si>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</si>
  <si>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</si>
  <si>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</si>
  <si>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</si>
  <si>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</si>
  <si>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</si>
  <si>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</si>
  <si>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</si>
  <si>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</si>
  <si>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</si>
  <si>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</si>
  <si>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</si>
  <si>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</si>
  <si>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</si>
  <si>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</si>
  <si>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</si>
  <si>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</si>
  <si>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</si>
  <si>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</si>
  <si>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</si>
  <si>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</si>
  <si>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</si>
  <si>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</si>
  <si>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</si>
  <si>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</si>
  <si>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</si>
  <si>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</si>
  <si>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</si>
  <si>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</si>
  <si>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</si>
  <si>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</si>
  <si>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</si>
  <si>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</si>
  <si>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</si>
  <si>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</si>
  <si>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</si>
  <si>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</si>
  <si>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</si>
  <si>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</si>
  <si>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</si>
  <si>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</si>
  <si>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</si>
  <si>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</si>
  <si>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</si>
  <si>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</si>
  <si>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</si>
  <si>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</si>
  <si>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</si>
  <si>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</si>
  <si>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</si>
  <si>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</si>
  <si>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</si>
  <si>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</si>
  <si>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</si>
  <si>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</si>
  <si>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</si>
  <si>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</si>
  <si>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</si>
  <si>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</si>
  <si>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</si>
  <si>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</si>
  <si>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</si>
  <si>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</si>
  <si>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</si>
  <si>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</si>
  <si>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</si>
  <si>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</si>
  <si>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</si>
  <si>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</si>
  <si>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</si>
  <si>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</si>
  <si>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</si>
  <si>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</si>
  <si>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</si>
  <si>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</si>
  <si>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</si>
  <si>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</si>
  <si>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</si>
  <si>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</si>
  <si>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</si>
  <si>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</si>
  <si>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</si>
  <si>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</si>
  <si>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</si>
  <si>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</si>
  <si>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</si>
  <si>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</si>
  <si>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</si>
  <si>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</si>
  <si>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</si>
  <si>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</si>
  <si>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</si>
  <si>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</si>
  <si>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</si>
  <si>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</si>
  <si>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</si>
  <si>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</si>
  <si>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</si>
  <si>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</si>
  <si>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</si>
  <si>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</si>
  <si>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</si>
  <si>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</si>
  <si>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</si>
  <si>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</si>
  <si>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</si>
  <si>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</si>
  <si>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</si>
  <si>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</si>
  <si>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</si>
  <si>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</si>
  <si>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</si>
  <si>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</si>
  <si>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</si>
  <si>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</si>
  <si>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</si>
  <si>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</si>
  <si>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</si>
  <si>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</si>
  <si>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</si>
  <si>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</si>
  <si>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</si>
  <si>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</si>
  <si>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</si>
  <si>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</si>
  <si>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</si>
  <si>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</si>
  <si>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</si>
  <si>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</si>
  <si>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</si>
  <si>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</si>
  <si>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</si>
  <si>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</si>
  <si>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</si>
  <si>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</si>
  <si>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</si>
  <si>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</si>
  <si>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</si>
  <si>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</si>
  <si>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</si>
  <si>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</si>
  <si>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</si>
  <si>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</si>
  <si>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</si>
  <si>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</si>
  <si>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</si>
  <si>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</si>
  <si>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</si>
  <si>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</si>
  <si>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</si>
  <si>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</si>
  <si>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</si>
  <si>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</si>
  <si>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</si>
  <si>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</si>
  <si>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</si>
  <si>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</si>
  <si>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</si>
  <si>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</si>
  <si>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</si>
  <si>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</si>
  <si>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</si>
  <si>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</si>
  <si>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</si>
  <si>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</si>
  <si>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</si>
  <si>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</si>
  <si>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</si>
  <si>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</si>
  <si>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</si>
  <si>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</si>
  <si>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</si>
  <si>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</si>
  <si>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</si>
  <si>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</si>
  <si>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</si>
  <si>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</si>
  <si>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</si>
  <si>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</si>
  <si>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</si>
  <si>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</si>
  <si>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</si>
  <si>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</si>
  <si>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</si>
  <si>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</si>
  <si>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</si>
  <si>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</si>
  <si>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</si>
  <si>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</si>
  <si>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</si>
  <si>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</si>
  <si>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</si>
  <si>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</si>
  <si>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</si>
  <si>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</si>
  <si>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</si>
  <si>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</si>
  <si>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</si>
  <si>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</si>
  <si>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</si>
  <si>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</si>
  <si>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</si>
  <si>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</si>
  <si>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</si>
  <si>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</si>
  <si>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</si>
  <si>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</si>
  <si>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</si>
  <si>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</si>
  <si>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</si>
  <si>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</si>
  <si>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</si>
  <si>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</si>
  <si>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</si>
  <si>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</si>
  <si>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</si>
  <si>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</si>
  <si>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</si>
  <si>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</si>
  <si>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</si>
  <si>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</si>
  <si>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</si>
  <si>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</si>
  <si>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</si>
  <si>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</si>
  <si>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</si>
  <si>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</si>
  <si>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</si>
  <si>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</si>
  <si>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</si>
  <si>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</si>
  <si>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</si>
  <si>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</si>
  <si>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</si>
  <si>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</si>
  <si>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</si>
  <si>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</si>
  <si>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</si>
  <si>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</si>
  <si>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</si>
  <si>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</si>
  <si>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</si>
  <si>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</si>
  <si>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</si>
  <si>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</si>
  <si>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</si>
  <si>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</si>
  <si>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</si>
  <si>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</si>
  <si>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</si>
  <si>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</si>
  <si>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</si>
  <si>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</si>
  <si>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</si>
  <si>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</si>
  <si>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</si>
  <si>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</si>
  <si>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</si>
  <si>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</si>
  <si>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</si>
  <si>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</si>
  <si>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</si>
  <si>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</si>
  <si>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</si>
  <si>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</si>
  <si>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</si>
  <si>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</si>
  <si>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</si>
  <si>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</si>
  <si>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</si>
  <si>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</si>
  <si>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</si>
  <si>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</si>
  <si>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</si>
  <si>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</si>
  <si>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</si>
  <si>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</si>
  <si>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</si>
  <si>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</si>
  <si>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</si>
  <si>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</si>
  <si>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</si>
  <si>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</si>
  <si>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</si>
  <si>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</si>
  <si>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</si>
  <si>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</si>
  <si>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</si>
  <si>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</si>
  <si>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</si>
  <si>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</si>
  <si>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</si>
  <si>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</si>
  <si>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</si>
  <si>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</si>
  <si>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</si>
  <si>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</si>
  <si>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</si>
  <si>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</si>
  <si>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</si>
  <si>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</si>
  <si>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</si>
  <si>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</si>
  <si>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</si>
  <si>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</si>
  <si>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</si>
  <si>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</si>
  <si>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</si>
  <si>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</si>
  <si>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</si>
  <si>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</si>
  <si>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</si>
  <si>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</si>
  <si>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</si>
  <si>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</si>
  <si>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</si>
  <si>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</si>
  <si>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</si>
  <si>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</si>
  <si>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</si>
  <si>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</si>
  <si>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</si>
  <si>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</si>
  <si>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</si>
  <si>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</si>
  <si>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</si>
  <si>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</si>
  <si>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</si>
  <si>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</si>
  <si>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</si>
  <si>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</si>
  <si>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</si>
  <si>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</si>
  <si>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</si>
  <si>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</si>
  <si>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</si>
  <si>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</si>
  <si>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</si>
  <si>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</si>
  <si>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</si>
  <si>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</si>
  <si>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</si>
  <si>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</si>
  <si>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</si>
  <si>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</si>
  <si>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</si>
  <si>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</si>
  <si>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</si>
  <si>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</si>
  <si>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</si>
  <si>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</si>
  <si>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</si>
  <si>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</si>
  <si>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</si>
  <si>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</si>
  <si>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</si>
  <si>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</si>
  <si>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</si>
  <si>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</si>
  <si>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</si>
  <si>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</si>
  <si>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</si>
  <si>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</si>
  <si>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</si>
  <si>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</si>
  <si>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</si>
  <si>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</si>
  <si>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</si>
  <si>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</si>
  <si>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</si>
  <si>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</si>
  <si>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</si>
  <si>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</si>
  <si>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</si>
  <si>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</si>
  <si>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</si>
  <si>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</si>
  <si>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</si>
  <si>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</si>
  <si>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</si>
  <si>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</si>
  <si>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</si>
  <si>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</si>
  <si>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</si>
  <si>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</si>
  <si>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</si>
  <si>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</si>
  <si>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</si>
  <si>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</si>
  <si>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</si>
  <si>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</si>
  <si>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</si>
  <si>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</si>
  <si>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</si>
  <si>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</si>
  <si>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</si>
  <si>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</si>
  <si>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</si>
  <si>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</si>
  <si>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</si>
  <si>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</si>
  <si>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</si>
  <si>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</si>
  <si>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</si>
  <si>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</si>
  <si>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</si>
  <si>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</si>
  <si>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</si>
  <si>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</si>
  <si>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</si>
  <si>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</si>
  <si>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</si>
  <si>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</si>
  <si>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</si>
  <si>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</si>
  <si>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</si>
  <si>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</si>
  <si>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</si>
  <si>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</si>
  <si>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</si>
  <si>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</si>
  <si>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</si>
  <si>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</si>
  <si>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</si>
  <si>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</si>
  <si>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</si>
  <si>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</si>
  <si>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</si>
  <si>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</si>
  <si>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</si>
  <si>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</si>
  <si>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</si>
  <si>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</si>
  <si>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</si>
  <si>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</si>
  <si>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</si>
  <si>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</si>
  <si>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</si>
  <si>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</si>
  <si>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</si>
  <si>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</si>
  <si>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</si>
  <si>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</si>
  <si>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</si>
  <si>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</si>
  <si>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</si>
  <si>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</si>
  <si>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</si>
  <si>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</si>
  <si>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</si>
  <si>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</si>
  <si>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</si>
  <si>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</si>
  <si>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</si>
  <si>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</si>
  <si>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</si>
  <si>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</si>
  <si>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</si>
  <si>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</si>
  <si>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</si>
  <si>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</si>
  <si>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</si>
  <si>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</si>
  <si>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</si>
  <si>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</si>
  <si>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</si>
  <si>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</si>
  <si>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</si>
  <si>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</si>
  <si>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</si>
  <si>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</si>
  <si>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</si>
  <si>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</si>
  <si>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</si>
  <si>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</si>
  <si>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</si>
  <si>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</si>
  <si>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</si>
  <si>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</si>
  <si>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</si>
  <si>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</si>
  <si>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</si>
  <si>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</si>
  <si>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</si>
  <si>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</si>
  <si>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</si>
  <si>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</si>
  <si>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</si>
  <si>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</si>
  <si>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</si>
  <si>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</si>
  <si>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</si>
  <si>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</si>
  <si>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</si>
  <si>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</si>
  <si>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</si>
  <si>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</si>
  <si>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</si>
  <si>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</si>
  <si>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</si>
  <si>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</si>
  <si>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</si>
  <si>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</si>
  <si>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</si>
  <si>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</si>
  <si>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</si>
  <si>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</si>
  <si>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</si>
  <si>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</si>
  <si>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</si>
  <si>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</si>
  <si>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</si>
  <si>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</si>
  <si>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</si>
  <si>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</si>
  <si>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</si>
  <si>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</si>
  <si>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</si>
  <si>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</si>
  <si>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</si>
  <si>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</si>
  <si>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</si>
  <si>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</si>
  <si>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</si>
  <si>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</si>
  <si>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</si>
  <si>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</si>
  <si>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</si>
  <si>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</si>
  <si>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</si>
  <si>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</si>
  <si>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</si>
  <si>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</si>
  <si>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</si>
  <si>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</si>
  <si>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</si>
  <si>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</si>
  <si>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</si>
  <si>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</si>
  <si>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</si>
  <si>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</si>
  <si>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</si>
  <si>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</si>
  <si>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</si>
  <si>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</si>
  <si>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</si>
  <si>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</si>
  <si>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</si>
  <si>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</si>
  <si>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</si>
  <si>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</si>
  <si>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</si>
  <si>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</si>
  <si>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</si>
  <si>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</si>
  <si>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</si>
  <si>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</si>
  <si>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</si>
  <si>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</si>
  <si>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</si>
  <si>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</si>
  <si>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</si>
  <si>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</si>
  <si>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</si>
  <si>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</si>
  <si>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</si>
  <si>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</si>
  <si>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</si>
  <si>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</si>
  <si>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</si>
  <si>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</si>
  <si>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</si>
  <si>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</si>
  <si>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</si>
  <si>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</si>
  <si>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</si>
  <si>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</si>
  <si>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</si>
  <si>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</si>
  <si>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</si>
  <si>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</si>
  <si>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</si>
  <si>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</si>
  <si>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</si>
  <si>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</si>
  <si>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</si>
  <si>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</si>
  <si>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</si>
  <si>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</si>
  <si>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</si>
  <si>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</si>
  <si>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</si>
  <si>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</si>
  <si>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</si>
  <si>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</si>
  <si>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</si>
  <si>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</si>
  <si>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</si>
  <si>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</si>
  <si>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</si>
  <si>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</si>
  <si>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</si>
  <si>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</si>
  <si>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</si>
  <si>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</si>
  <si>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</si>
  <si>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</si>
  <si>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</si>
  <si>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</si>
  <si>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</si>
  <si>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</si>
  <si>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</si>
  <si>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</si>
  <si>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</si>
  <si>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</si>
  <si>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</si>
  <si>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</si>
  <si>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</si>
  <si>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</si>
  <si>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</si>
  <si>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</si>
  <si>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</si>
  <si>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</si>
  <si>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</si>
  <si>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</si>
  <si>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</si>
  <si>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</si>
  <si>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</si>
  <si>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</si>
  <si>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</si>
  <si>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</si>
  <si>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</si>
  <si>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</si>
  <si>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</si>
  <si>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</si>
  <si>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</si>
  <si>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</si>
  <si>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</si>
  <si>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</si>
  <si>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</si>
  <si>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</si>
  <si>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</si>
  <si>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</si>
  <si>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</si>
  <si>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</si>
  <si>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</si>
  <si>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</si>
  <si>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</si>
  <si>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</si>
  <si>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</si>
  <si>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</si>
  <si>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</si>
  <si>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</si>
  <si>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</si>
  <si>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</si>
  <si>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</si>
  <si>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</si>
  <si>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</si>
  <si>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</si>
  <si>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</si>
  <si>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</si>
  <si>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</si>
  <si>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</si>
  <si>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</si>
  <si>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</si>
  <si>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</si>
  <si>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</si>
  <si>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</si>
  <si>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</si>
  <si>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</si>
  <si>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</si>
  <si>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</si>
  <si>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</si>
  <si>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</si>
  <si>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</si>
  <si>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</si>
  <si>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</si>
  <si>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</si>
  <si>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</si>
  <si>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</si>
  <si>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</si>
  <si>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</si>
  <si>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</si>
  <si>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</si>
  <si>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</si>
  <si>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</si>
  <si>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</si>
  <si>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</si>
  <si>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</si>
  <si>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</si>
  <si>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</si>
  <si>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</si>
  <si>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</si>
  <si>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</si>
  <si>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</si>
  <si>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</si>
  <si>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</si>
  <si>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</si>
  <si>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</si>
  <si>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</si>
  <si>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</si>
  <si>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</si>
  <si>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</si>
  <si>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</si>
  <si>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</si>
  <si>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</si>
  <si>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</si>
  <si>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</si>
  <si>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</si>
  <si>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</si>
  <si>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</si>
  <si>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</si>
  <si>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</si>
  <si>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</si>
  <si>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</si>
  <si>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</si>
  <si>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</si>
  <si>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</si>
  <si>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</si>
  <si>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</si>
  <si>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</si>
  <si>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</si>
  <si>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</si>
  <si>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</si>
  <si>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</si>
  <si>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</si>
  <si>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</si>
  <si>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</si>
  <si>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</si>
  <si>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</si>
  <si>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</si>
  <si>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</si>
  <si>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</si>
  <si>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</si>
  <si>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</si>
  <si>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</si>
  <si>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</si>
  <si>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</si>
  <si>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</si>
  <si>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</si>
  <si>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</si>
  <si>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</si>
  <si>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</si>
  <si>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</si>
  <si>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</si>
  <si>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</si>
  <si>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</si>
  <si>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</si>
  <si>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</si>
  <si>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</si>
  <si>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</si>
  <si>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</si>
  <si>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</si>
  <si>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</si>
  <si>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</si>
  <si>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</si>
  <si>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</si>
  <si>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</si>
  <si>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</si>
  <si>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</si>
  <si>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</si>
  <si>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</si>
  <si>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</si>
  <si>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</si>
  <si>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</si>
  <si>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</si>
  <si>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</si>
  <si>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</si>
  <si>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</si>
  <si>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</si>
  <si>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</si>
  <si>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</si>
  <si>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</si>
  <si>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</si>
  <si>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</si>
  <si>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</si>
  <si>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</si>
  <si>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</si>
  <si>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</si>
  <si>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</si>
  <si>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</si>
  <si>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</si>
  <si>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</si>
  <si>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</si>
  <si>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</si>
  <si>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</si>
  <si>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</si>
  <si>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</si>
  <si>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</si>
  <si>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</si>
  <si>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</si>
  <si>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</si>
  <si>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</si>
  <si>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</si>
  <si>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</si>
  <si>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</si>
  <si>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</si>
  <si>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</si>
  <si>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</si>
  <si>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</si>
  <si>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</si>
  <si>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</si>
  <si>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</si>
  <si>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</si>
  <si>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</si>
  <si>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</si>
  <si>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</si>
  <si>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</si>
  <si>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</si>
  <si>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</si>
  <si>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</si>
  <si>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</si>
  <si>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</si>
  <si>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</si>
  <si>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</si>
  <si>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</si>
  <si>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</si>
  <si>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</si>
  <si>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</si>
  <si>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</si>
  <si>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</si>
  <si>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</si>
  <si>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</si>
  <si>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</si>
  <si>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</si>
  <si>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</si>
  <si>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</si>
  <si>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</si>
  <si>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</si>
  <si>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</si>
  <si>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</si>
  <si>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</si>
  <si>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</si>
  <si>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</si>
  <si>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</si>
  <si>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</si>
  <si>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</si>
  <si>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</si>
  <si>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</si>
  <si>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</si>
  <si>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</si>
  <si>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</si>
  <si>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</si>
  <si>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</si>
  <si>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</si>
  <si>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</si>
  <si>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</si>
  <si>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</si>
  <si>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</si>
  <si>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</si>
  <si>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</si>
  <si>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</si>
  <si>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</si>
  <si>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</si>
  <si>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</si>
  <si>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</si>
  <si>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</si>
  <si>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</si>
  <si>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</si>
  <si>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</si>
  <si>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</si>
  <si>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</si>
  <si>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</si>
  <si>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</si>
  <si>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</si>
  <si>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</si>
  <si>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</si>
  <si>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</si>
  <si>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</si>
  <si>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</si>
  <si>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</si>
  <si>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</si>
  <si>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</si>
  <si>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</si>
  <si>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</si>
  <si>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</si>
  <si>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</si>
  <si>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</si>
  <si>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</si>
  <si>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</si>
  <si>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</si>
  <si>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</si>
  <si>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</si>
  <si>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</si>
  <si>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</si>
  <si>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</si>
  <si>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</si>
  <si>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</si>
  <si>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</si>
  <si>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</si>
  <si>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</si>
  <si>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</si>
  <si>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</si>
  <si>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</si>
  <si>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</si>
  <si>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</si>
  <si>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</si>
  <si>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</si>
  <si>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</si>
  <si>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</si>
  <si>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</si>
  <si>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</si>
  <si>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</si>
  <si>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</si>
  <si>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</si>
  <si>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</si>
  <si>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</si>
  <si>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</si>
  <si>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</si>
  <si>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</si>
  <si>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</si>
  <si>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</si>
  <si>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</si>
  <si>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</si>
  <si>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</si>
  <si>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</si>
  <si>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</si>
  <si>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</si>
  <si>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</si>
  <si>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</si>
  <si>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</si>
  <si>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</si>
  <si>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</si>
  <si>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</si>
  <si>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</si>
  <si>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</si>
  <si>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</si>
  <si>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</si>
  <si>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</si>
  <si>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</si>
  <si>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</si>
  <si>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</si>
  <si>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</si>
  <si>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</si>
  <si>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</si>
  <si>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</si>
  <si>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</si>
  <si>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</si>
  <si>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</si>
  <si>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</si>
  <si>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</si>
  <si>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</si>
  <si>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</si>
  <si>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</si>
  <si>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</si>
  <si>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</si>
  <si>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</si>
  <si>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</si>
  <si>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</si>
  <si>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</si>
  <si>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</si>
  <si>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</si>
  <si>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</si>
  <si>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</si>
  <si>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</si>
  <si>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</si>
  <si>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</si>
  <si>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</si>
  <si>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</si>
  <si>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</si>
  <si>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</si>
  <si>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</si>
  <si>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</si>
  <si>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</si>
  <si>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</si>
  <si>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</si>
  <si>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</si>
  <si>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</si>
  <si>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</si>
  <si>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</si>
  <si>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</si>
  <si>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</si>
  <si>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</si>
  <si>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</si>
  <si>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</si>
  <si>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</si>
  <si>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</si>
  <si>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</si>
  <si>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</si>
  <si>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</si>
  <si>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</si>
  <si>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</si>
  <si>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</si>
  <si>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</si>
  <si>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</si>
  <si>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</si>
  <si>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</si>
  <si>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</si>
  <si>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</si>
  <si>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</si>
  <si>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</si>
  <si>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</si>
  <si>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</si>
  <si>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</si>
  <si>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</si>
  <si>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</si>
  <si>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</si>
  <si>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</si>
  <si>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</si>
  <si>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</si>
  <si>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</si>
  <si>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</si>
  <si>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</si>
  <si>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</si>
  <si>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</si>
  <si>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</si>
  <si>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</si>
  <si>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</si>
  <si>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</si>
  <si>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</si>
  <si>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</si>
  <si>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</si>
  <si>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</si>
  <si>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</si>
  <si>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</si>
  <si>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</si>
  <si>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</si>
  <si>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</si>
  <si>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</si>
  <si>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</si>
  <si>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</si>
  <si>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</si>
  <si>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</si>
  <si>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</si>
  <si>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</si>
  <si>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</si>
  <si>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</si>
  <si>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</si>
  <si>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</si>
  <si>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</si>
  <si>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</si>
  <si>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</si>
  <si>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</si>
  <si>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</si>
  <si>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</si>
  <si>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</si>
  <si>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</si>
  <si>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</si>
  <si>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</si>
  <si>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</si>
  <si>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</si>
  <si>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</si>
  <si>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</si>
  <si>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</si>
  <si>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</si>
  <si>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</si>
  <si>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</si>
  <si>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</si>
  <si>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</si>
  <si>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</si>
  <si>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</si>
  <si>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</si>
  <si>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</si>
  <si>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</si>
  <si>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</si>
  <si>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</si>
  <si>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</si>
  <si>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</si>
  <si>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</si>
  <si>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</si>
  <si>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</si>
  <si>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</si>
  <si>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</si>
  <si>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</si>
  <si>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</si>
  <si>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</si>
  <si>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</si>
  <si>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</si>
  <si>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</si>
  <si>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</si>
  <si>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</si>
  <si>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</si>
  <si>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</si>
  <si>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</si>
  <si>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</si>
  <si>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</si>
  <si>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</si>
  <si>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</si>
  <si>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</si>
  <si>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</si>
  <si>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</si>
  <si>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</si>
  <si>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</si>
  <si>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</si>
  <si>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</si>
  <si>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</si>
  <si>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</si>
  <si>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</si>
  <si>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</si>
  <si>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</si>
  <si>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</si>
  <si>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</si>
  <si>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</si>
  <si>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</si>
  <si>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</si>
  <si>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</si>
  <si>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</si>
  <si>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</si>
  <si>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</si>
  <si>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</si>
  <si>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</si>
  <si>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</si>
  <si>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</si>
  <si>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</si>
  <si>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</si>
  <si>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</si>
  <si>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</si>
  <si>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</si>
  <si>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</si>
  <si>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</si>
  <si>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</si>
  <si>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</si>
  <si>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</si>
  <si>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</si>
  <si>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</si>
  <si>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</si>
  <si>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</si>
  <si>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</si>
  <si>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</si>
  <si>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</si>
  <si>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</si>
  <si>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</si>
  <si>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</si>
  <si>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</si>
  <si>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</si>
  <si>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</si>
  <si>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</si>
  <si>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</si>
  <si>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</si>
  <si>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</si>
  <si>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</si>
  <si>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</si>
  <si>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</si>
  <si>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</si>
  <si>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</si>
  <si>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</si>
  <si>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</si>
  <si>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</si>
  <si>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</si>
  <si>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</si>
  <si>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</si>
  <si>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</si>
  <si>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</si>
  <si>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</si>
  <si>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</si>
  <si>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</si>
  <si>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</si>
  <si>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</si>
  <si>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</si>
  <si>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</si>
  <si>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</si>
  <si>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</si>
  <si>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</si>
  <si>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</si>
  <si>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</si>
  <si>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</si>
  <si>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</si>
  <si>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</si>
  <si>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</si>
  <si>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</si>
  <si>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</si>
  <si>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</si>
  <si>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</si>
  <si>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</si>
  <si>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</si>
  <si>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</si>
  <si>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</si>
  <si>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</si>
  <si>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</si>
  <si>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</si>
  <si>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</si>
  <si>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</si>
  <si>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</si>
  <si>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</si>
  <si>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</si>
  <si>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</si>
  <si>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</si>
  <si>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</si>
  <si>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</si>
  <si>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</si>
  <si>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</si>
  <si>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</si>
  <si>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</si>
  <si>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</si>
  <si>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</si>
  <si>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</si>
  <si>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</si>
  <si>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</si>
  <si>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</si>
  <si>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</si>
  <si>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</si>
  <si>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</si>
  <si>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</si>
  <si>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</si>
  <si>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</si>
  <si>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</si>
  <si>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</si>
  <si>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</si>
  <si>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</si>
  <si>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</si>
  <si>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</si>
  <si>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</si>
  <si>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</si>
  <si>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</si>
  <si>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</si>
  <si>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</si>
  <si>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</si>
  <si>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</si>
  <si>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</si>
  <si>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</si>
  <si>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</si>
  <si>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</si>
  <si>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</si>
  <si>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</si>
  <si>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</si>
  <si>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</si>
  <si>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</si>
  <si>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</si>
  <si>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</si>
  <si>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</si>
  <si>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</si>
  <si>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</si>
  <si>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</si>
  <si>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</si>
  <si>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</si>
  <si>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</si>
  <si>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</si>
  <si>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</si>
  <si>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</si>
  <si>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</si>
  <si>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</si>
  <si>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</si>
  <si>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</si>
  <si>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</si>
  <si>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</si>
  <si>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</si>
  <si>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</si>
  <si>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</si>
  <si>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</si>
  <si>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</si>
  <si>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</si>
  <si>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</si>
  <si>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</si>
  <si>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</si>
  <si>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</si>
  <si>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</si>
  <si>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</si>
  <si>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</si>
  <si>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</si>
  <si>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</si>
  <si>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</si>
  <si>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</si>
  <si>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</si>
  <si>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</si>
  <si>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</si>
  <si>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</si>
  <si>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</si>
  <si>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</si>
  <si>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</si>
  <si>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</si>
  <si>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</si>
  <si>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</si>
  <si>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</si>
  <si>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</si>
  <si>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</si>
  <si>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</si>
  <si>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</si>
  <si>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</si>
  <si>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</si>
  <si>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</si>
  <si>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</si>
  <si>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</si>
  <si>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</si>
  <si>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</si>
  <si>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</si>
  <si>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</si>
  <si>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</si>
  <si>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</si>
  <si>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</si>
  <si>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</si>
  <si>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</si>
  <si>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</si>
  <si>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</si>
  <si>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</si>
  <si>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</si>
  <si>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</si>
  <si>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</si>
  <si>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</si>
  <si>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</si>
  <si>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</si>
  <si>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</si>
  <si>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</si>
  <si>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</si>
  <si>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</si>
  <si>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</si>
  <si>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</si>
  <si>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</si>
  <si>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</si>
  <si>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</si>
  <si>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</si>
  <si>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</si>
  <si>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</si>
  <si>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</si>
  <si>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</si>
  <si>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</si>
  <si>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</si>
  <si>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</si>
  <si>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</si>
  <si>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</si>
  <si>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</si>
  <si>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</si>
  <si>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</si>
  <si>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</si>
  <si>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</si>
  <si>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</si>
  <si>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</si>
  <si>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</si>
  <si>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</si>
  <si>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</si>
  <si>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</si>
  <si>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</si>
  <si>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</si>
  <si>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</si>
  <si>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</si>
  <si>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</si>
  <si>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</si>
  <si>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</si>
  <si>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</si>
  <si>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</si>
  <si>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</si>
  <si>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</si>
  <si>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</si>
  <si>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</si>
  <si>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</si>
  <si>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</si>
  <si>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</si>
  <si>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</si>
  <si>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</si>
  <si>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</si>
  <si>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</si>
  <si>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</si>
  <si>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</si>
  <si>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</si>
  <si>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</si>
  <si>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</si>
  <si>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</si>
  <si>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</si>
  <si>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</si>
  <si>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</si>
  <si>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</si>
  <si>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</si>
  <si>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</si>
  <si>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</si>
  <si>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</si>
  <si>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</si>
  <si>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</si>
  <si>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</si>
  <si>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</si>
  <si>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</si>
  <si>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</si>
  <si>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</si>
  <si>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</si>
  <si>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</si>
  <si>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</si>
  <si>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</si>
  <si>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</si>
  <si>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</si>
  <si>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</si>
  <si>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</si>
  <si>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</si>
  <si>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</si>
  <si>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</si>
  <si>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</si>
  <si>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</si>
  <si>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</si>
  <si>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</si>
  <si>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</si>
  <si>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</si>
  <si>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</si>
  <si>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</si>
  <si>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</si>
  <si>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</si>
  <si>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</si>
  <si>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</si>
  <si>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</si>
  <si>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</si>
  <si>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</si>
  <si>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</si>
  <si>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</si>
  <si>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</si>
  <si>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</si>
  <si>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</si>
  <si>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</si>
  <si>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</si>
  <si>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</si>
  <si>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</si>
  <si>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</si>
  <si>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</si>
  <si>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</si>
  <si>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</si>
  <si>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</si>
  <si>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</si>
  <si>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</si>
  <si>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</si>
  <si>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</si>
  <si>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</si>
  <si>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</si>
  <si>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</si>
  <si>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</si>
  <si>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</si>
  <si>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</si>
  <si>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</si>
  <si>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</si>
  <si>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</si>
  <si>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</si>
  <si>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</si>
  <si>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</si>
  <si>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</si>
  <si>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</si>
  <si>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</si>
  <si>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</si>
  <si>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</si>
  <si>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</si>
  <si>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</si>
  <si>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</si>
  <si>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</si>
  <si>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</si>
  <si>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</si>
  <si>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</si>
  <si>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</si>
  <si>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</si>
  <si>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</si>
  <si>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</si>
  <si>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</si>
  <si>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</si>
  <si>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</si>
  <si>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</si>
  <si>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</si>
  <si>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</si>
  <si>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</si>
  <si>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</si>
  <si>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</si>
  <si>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</si>
  <si>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</si>
  <si>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</si>
  <si>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</si>
  <si>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</si>
  <si>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</si>
  <si>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</si>
  <si>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</si>
  <si>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</si>
  <si>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</si>
  <si>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</si>
  <si>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</si>
  <si>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</si>
  <si>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</si>
  <si>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</si>
  <si>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</si>
  <si>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</si>
  <si>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</si>
  <si>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</si>
  <si>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</si>
  <si>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</si>
  <si>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</si>
  <si>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</si>
  <si>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</si>
  <si>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</si>
  <si>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</si>
  <si>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</si>
  <si>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</si>
  <si>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</si>
  <si>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</si>
  <si>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</si>
  <si>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</si>
  <si>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</si>
  <si>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</si>
  <si>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</si>
  <si>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</si>
  <si>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</si>
  <si>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</si>
  <si>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</si>
  <si>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</si>
  <si>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</si>
  <si>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</si>
  <si>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</si>
  <si>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</si>
  <si>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</si>
  <si>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</si>
  <si>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</si>
  <si>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</si>
  <si>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</si>
  <si>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</si>
  <si>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</si>
  <si>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</si>
  <si>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</si>
  <si>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</si>
  <si>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</si>
  <si>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</si>
  <si>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</si>
  <si>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</si>
  <si>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</si>
  <si>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</si>
  <si>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</si>
  <si>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</si>
  <si>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</si>
  <si>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</si>
  <si>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</si>
  <si>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</si>
  <si>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</si>
  <si>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</si>
  <si>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</si>
  <si>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</si>
  <si>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</si>
  <si>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</si>
  <si>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</si>
  <si>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</si>
  <si>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</si>
  <si>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</si>
  <si>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</si>
  <si>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</si>
  <si>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</si>
  <si>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</si>
  <si>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</si>
  <si>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</si>
  <si>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</si>
  <si>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</si>
  <si>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</si>
  <si>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</si>
  <si>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</si>
  <si>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</si>
  <si>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</si>
  <si>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</si>
  <si>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</si>
  <si>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</si>
  <si>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</si>
  <si>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</si>
  <si>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</si>
  <si>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</si>
  <si>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</si>
  <si>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</si>
  <si>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</si>
  <si>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</si>
  <si>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</si>
  <si>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</si>
  <si>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</si>
  <si>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</si>
  <si>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</si>
  <si>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</si>
  <si>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</si>
  <si>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</si>
  <si>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</si>
  <si>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</si>
  <si>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</si>
  <si>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</si>
  <si>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</si>
  <si>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</si>
  <si>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</si>
  <si>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</si>
  <si>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</si>
  <si>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</si>
  <si>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</si>
  <si>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</si>
  <si>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</si>
  <si>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</si>
  <si>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</si>
  <si>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</si>
  <si>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</si>
  <si>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</si>
  <si>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</si>
  <si>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</si>
  <si>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</si>
  <si>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</si>
  <si>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</si>
  <si>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</si>
  <si>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</si>
  <si>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</si>
  <si>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</si>
  <si>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</si>
  <si>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</si>
  <si>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</si>
  <si>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</si>
  <si>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</si>
  <si>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</si>
  <si>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</si>
  <si>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</si>
  <si>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</si>
  <si>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</si>
  <si>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</si>
  <si>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</si>
  <si>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</si>
  <si>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</si>
  <si>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</si>
  <si>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</si>
  <si>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</si>
  <si>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</si>
  <si>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</si>
  <si>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</si>
  <si>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</si>
  <si>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</si>
  <si>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</si>
  <si>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</si>
  <si>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</si>
  <si>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</si>
  <si>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</si>
  <si>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</si>
  <si>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</si>
  <si>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</si>
  <si>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</si>
  <si>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</si>
  <si>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</si>
  <si>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</si>
  <si>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</si>
  <si>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</si>
  <si>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</si>
  <si>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</si>
  <si>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</si>
  <si>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</si>
  <si>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</si>
  <si>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</si>
  <si>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</si>
  <si>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</si>
  <si>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</si>
  <si>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</si>
  <si>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</si>
  <si>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</si>
  <si>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</si>
  <si>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</si>
  <si>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</si>
  <si>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</si>
  <si>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</si>
  <si>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</si>
  <si>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</si>
  <si>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</si>
  <si>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</si>
  <si>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</si>
  <si>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</si>
  <si>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</si>
  <si>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</si>
  <si>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</si>
  <si>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</si>
  <si>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</si>
  <si>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</si>
  <si>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</si>
  <si>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</si>
  <si>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</si>
  <si>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</si>
  <si>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</si>
  <si>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</si>
  <si>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</si>
  <si>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</si>
  <si>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</si>
  <si>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</si>
  <si>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</si>
  <si>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</si>
  <si>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</si>
  <si>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</si>
  <si>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</si>
  <si>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</si>
  <si>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</si>
  <si>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</si>
  <si>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</si>
  <si>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</si>
  <si>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</si>
  <si>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</si>
  <si>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</si>
  <si>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</si>
  <si>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</si>
  <si>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</si>
  <si>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</si>
  <si>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</si>
  <si>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</si>
  <si>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</si>
  <si>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</si>
  <si>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</si>
  <si>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</si>
  <si>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</si>
  <si>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</si>
  <si>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</si>
  <si>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</si>
  <si>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</si>
  <si>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</si>
  <si>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</si>
  <si>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</si>
  <si>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</si>
  <si>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</si>
  <si>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</si>
  <si>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</si>
  <si>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</si>
  <si>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</si>
  <si>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</si>
  <si>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</si>
  <si>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</si>
  <si>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</si>
  <si>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</si>
  <si>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</si>
  <si>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</si>
  <si>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</si>
  <si>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</si>
  <si>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</si>
  <si>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</si>
  <si>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</si>
  <si>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</si>
  <si>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</si>
  <si>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</si>
  <si>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</si>
  <si>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</si>
  <si>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</si>
  <si>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</si>
  <si>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</si>
  <si>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</si>
  <si>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</si>
  <si>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</si>
  <si>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</si>
  <si>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</si>
  <si>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</si>
  <si>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</si>
  <si>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</si>
  <si>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</si>
  <si>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</si>
  <si>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</si>
  <si>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</si>
  <si>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</si>
  <si>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</si>
  <si>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</si>
  <si>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</si>
  <si>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</si>
  <si>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</si>
  <si>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</si>
  <si>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</si>
  <si>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</si>
  <si>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</si>
  <si>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</si>
  <si>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</si>
  <si>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</si>
  <si>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</si>
  <si>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</si>
  <si>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</si>
  <si>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</si>
  <si>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</si>
  <si>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</si>
  <si>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</si>
  <si>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</si>
  <si>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</si>
  <si>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</si>
  <si>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</si>
  <si>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</si>
  <si>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</si>
  <si>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</si>
  <si>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</si>
  <si>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</si>
  <si>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</si>
  <si>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</si>
  <si>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</si>
  <si>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</si>
  <si>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</si>
  <si>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</si>
  <si>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</si>
  <si>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</si>
  <si>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</si>
  <si>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</si>
  <si>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</si>
  <si>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</si>
  <si>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</si>
  <si>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</si>
  <si>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</si>
  <si>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</si>
  <si>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</si>
  <si>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</si>
  <si>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</si>
  <si>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</si>
  <si>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</si>
  <si>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</si>
  <si>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</si>
  <si>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</si>
  <si>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</si>
  <si>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</si>
  <si>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</si>
  <si>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</si>
  <si>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</si>
  <si>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</si>
  <si>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</si>
  <si>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</si>
  <si>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</si>
  <si>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</si>
  <si>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</si>
  <si>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</si>
  <si>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</si>
  <si>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</si>
  <si>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</si>
  <si>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</si>
  <si>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</si>
  <si>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</si>
  <si>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</si>
  <si>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</si>
  <si>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</si>
  <si>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</si>
  <si>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</si>
  <si>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</si>
  <si>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</si>
  <si>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</si>
  <si>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</si>
  <si>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</si>
  <si>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</si>
  <si>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</si>
  <si>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</si>
  <si>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</si>
  <si>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</si>
  <si>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</si>
  <si>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</si>
  <si>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</si>
  <si>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</si>
  <si>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</si>
  <si>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</si>
  <si>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</si>
  <si>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</si>
  <si>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</si>
  <si>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</si>
  <si>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</si>
  <si>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</si>
  <si>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</si>
  <si>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</si>
  <si>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</si>
  <si>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</si>
  <si>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</si>
  <si>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</si>
  <si>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</si>
  <si>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</si>
  <si>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</si>
  <si>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</si>
  <si>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</si>
  <si>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</si>
  <si>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</si>
  <si>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</si>
  <si>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</si>
  <si>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</si>
  <si>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</si>
  <si>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</si>
  <si>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</si>
  <si>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</si>
  <si>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</si>
  <si>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</si>
  <si>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</si>
  <si>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</si>
  <si>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</si>
  <si>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</si>
  <si>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</si>
  <si>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</si>
  <si>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</si>
  <si>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</si>
  <si>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</si>
  <si>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</si>
  <si>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</si>
  <si>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</si>
  <si>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</si>
  <si>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</si>
  <si>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</si>
  <si>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</si>
  <si>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</si>
  <si>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</si>
  <si>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</si>
  <si>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</si>
  <si>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</si>
  <si>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</si>
  <si>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</si>
  <si>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</si>
  <si>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</si>
  <si>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</si>
  <si>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</si>
  <si>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</si>
  <si>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</si>
  <si>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</si>
  <si>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</si>
  <si>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</si>
  <si>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</si>
  <si>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</si>
  <si>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</si>
  <si>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</si>
  <si>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</si>
  <si>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</si>
  <si>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</si>
  <si>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</si>
  <si>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</si>
  <si>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</si>
  <si>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</si>
  <si>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</si>
  <si>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</si>
  <si>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</si>
  <si>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</si>
  <si>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</si>
  <si>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</si>
  <si>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</si>
  <si>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</si>
  <si>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</si>
  <si>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</si>
  <si>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</si>
  <si>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</si>
  <si>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</si>
  <si>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</si>
  <si>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</si>
  <si>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</si>
  <si>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</si>
  <si>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</si>
  <si>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</si>
  <si>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</si>
  <si>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</si>
  <si>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</si>
  <si>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</si>
  <si>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</si>
  <si>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</si>
  <si>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</si>
  <si>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</si>
  <si>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</si>
  <si>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</si>
  <si>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</si>
  <si>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</si>
  <si>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</si>
  <si>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</si>
  <si>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</si>
  <si>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</si>
  <si>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</si>
  <si>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</si>
  <si>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</si>
  <si>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</si>
  <si>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</si>
  <si>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</si>
  <si>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</si>
  <si>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</si>
  <si>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</si>
  <si>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</si>
  <si>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</si>
  <si>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</si>
  <si>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</si>
  <si>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</si>
  <si>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</si>
  <si>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</si>
  <si>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</si>
  <si>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</si>
  <si>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</si>
  <si>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</si>
  <si>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</si>
  <si>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</si>
  <si>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</si>
  <si>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</si>
  <si>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</si>
  <si>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</si>
  <si>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</si>
  <si>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</si>
  <si>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</si>
  <si>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</si>
  <si>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</si>
  <si>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</si>
  <si>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</si>
  <si>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</si>
  <si>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</si>
  <si>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</si>
  <si>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</si>
  <si>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</si>
  <si>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</si>
  <si>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</si>
  <si>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</si>
  <si>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</si>
  <si>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</si>
  <si>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</si>
  <si>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</si>
  <si>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</si>
  <si>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</si>
  <si>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</si>
  <si>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</si>
  <si>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</si>
  <si>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</si>
  <si>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</si>
  <si>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</si>
  <si>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</si>
  <si>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</si>
  <si>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</si>
  <si>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</si>
  <si>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</si>
  <si>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</si>
  <si>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</si>
  <si>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</si>
  <si>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</si>
  <si>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</si>
  <si>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</si>
  <si>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</si>
  <si>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</si>
  <si>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</si>
  <si>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</si>
  <si>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</si>
  <si>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</si>
  <si>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</si>
  <si>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</si>
  <si>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</si>
  <si>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</si>
  <si>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</si>
  <si>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</si>
  <si>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</si>
  <si>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</si>
  <si>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</si>
  <si>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</si>
  <si>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</si>
  <si>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</si>
  <si>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</si>
  <si>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</si>
  <si>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</si>
  <si>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</si>
  <si>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</si>
  <si>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</si>
  <si>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</si>
  <si>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</si>
  <si>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</si>
  <si>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</si>
  <si>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</si>
  <si>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</si>
  <si>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</si>
  <si>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</si>
  <si>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</si>
  <si>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</si>
  <si>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</si>
  <si>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</si>
  <si>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</si>
  <si>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</si>
  <si>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</si>
  <si>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</si>
  <si>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</si>
  <si>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</si>
  <si>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</si>
  <si>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</si>
  <si>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</si>
  <si>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</si>
  <si>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</si>
  <si>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</si>
  <si>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</si>
  <si>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</si>
  <si>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</si>
  <si>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</si>
  <si>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</si>
  <si>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</si>
  <si>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</si>
  <si>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</si>
  <si>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</si>
  <si>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</si>
  <si>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</si>
  <si>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</si>
  <si>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</si>
  <si>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</si>
  <si>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</si>
  <si>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</si>
  <si>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</si>
  <si>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</si>
  <si>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</si>
  <si>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</si>
  <si>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</si>
  <si>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</si>
  <si>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</si>
  <si>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</si>
  <si>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</si>
  <si>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</si>
  <si>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</si>
  <si>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</si>
  <si>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</si>
  <si>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</si>
  <si>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</si>
  <si>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</si>
  <si>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</si>
  <si>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</si>
  <si>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</si>
  <si>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</si>
  <si>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</si>
  <si>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</si>
  <si>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</si>
  <si>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</si>
  <si>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</si>
  <si>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</si>
  <si>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</si>
  <si>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</si>
  <si>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</si>
  <si>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</si>
  <si>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</si>
  <si>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</si>
  <si>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</si>
  <si>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</si>
  <si>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</si>
  <si>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</si>
  <si>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</si>
  <si>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</si>
  <si>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</si>
  <si>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</si>
  <si>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</si>
  <si>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</si>
  <si>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</si>
  <si>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</si>
  <si>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</si>
  <si>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</si>
  <si>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</si>
  <si>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</si>
  <si>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</si>
  <si>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</si>
  <si>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</si>
  <si>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</si>
  <si>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</si>
  <si>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</si>
  <si>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</si>
  <si>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</si>
  <si>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</si>
  <si>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</si>
  <si>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</si>
  <si>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</si>
  <si>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</si>
  <si>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</si>
  <si>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</si>
  <si>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</si>
  <si>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</si>
  <si>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</si>
  <si>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</si>
  <si>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</si>
  <si>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</si>
  <si>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</si>
  <si>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</si>
  <si>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</si>
  <si>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</si>
  <si>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</si>
  <si>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</si>
  <si>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</si>
  <si>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</si>
  <si>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</si>
  <si>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</si>
  <si>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</si>
  <si>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</si>
  <si>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</si>
  <si>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</si>
  <si>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</si>
  <si>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</si>
  <si>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</si>
  <si>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</si>
  <si>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</si>
  <si>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</si>
  <si>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</si>
  <si>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</si>
  <si>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</si>
  <si>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</si>
  <si>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</si>
  <si>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</si>
  <si>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</si>
  <si>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</si>
  <si>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</si>
  <si>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</si>
  <si>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</si>
  <si>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</si>
  <si>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</si>
  <si>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</si>
  <si>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</si>
  <si>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</si>
  <si>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</si>
  <si>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</si>
  <si>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</si>
  <si>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</si>
  <si>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</si>
  <si>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</si>
  <si>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</si>
  <si>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</si>
  <si>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</si>
  <si>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</si>
  <si>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</si>
  <si>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</si>
  <si>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</si>
  <si>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</si>
  <si>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</si>
  <si>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</si>
  <si>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</si>
  <si>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</si>
  <si>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</si>
  <si>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</si>
  <si>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</si>
  <si>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</si>
  <si>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</si>
  <si>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</si>
  <si>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</si>
  <si>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</si>
  <si>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</si>
  <si>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</si>
  <si>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</si>
  <si>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</si>
  <si>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</si>
  <si>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</si>
  <si>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</si>
  <si>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</si>
  <si>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</si>
  <si>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</si>
  <si>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</si>
  <si>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</si>
  <si>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</si>
  <si>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</si>
  <si>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</si>
  <si>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</si>
  <si>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</si>
  <si>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</si>
  <si>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</si>
  <si>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</si>
  <si>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</si>
  <si>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</si>
  <si>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</si>
  <si>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</si>
  <si>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</si>
  <si>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</si>
  <si>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</si>
  <si>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</si>
  <si>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</si>
  <si>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</si>
  <si>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</si>
  <si>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</si>
  <si>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</si>
  <si>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</si>
  <si>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</si>
  <si>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</si>
  <si>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</si>
  <si>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</si>
  <si>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</si>
  <si>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</si>
  <si>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</si>
  <si>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</si>
  <si>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</si>
  <si>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</si>
  <si>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</si>
  <si>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</si>
  <si>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</si>
  <si>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</si>
  <si>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</si>
  <si>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</si>
  <si>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</si>
  <si>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</si>
  <si>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</si>
  <si>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</si>
  <si>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</si>
  <si>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</si>
  <si>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</si>
  <si>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</si>
  <si>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</si>
  <si>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</si>
  <si>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</si>
  <si>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</si>
  <si>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</si>
  <si>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</si>
  <si>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</si>
  <si>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</si>
  <si>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</si>
  <si>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</si>
  <si>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</si>
  <si>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</si>
  <si>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</si>
  <si>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</si>
  <si>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</si>
  <si>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</si>
  <si>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</si>
  <si>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</si>
  <si>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</si>
  <si>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</si>
  <si>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</si>
  <si>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</si>
  <si>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</si>
  <si>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</si>
  <si>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</si>
  <si>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</si>
  <si>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</si>
  <si>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</si>
  <si>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</si>
  <si>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</si>
  <si>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</si>
  <si>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</si>
  <si>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</si>
  <si>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</si>
  <si>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</si>
  <si>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</si>
  <si>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</si>
  <si>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</si>
  <si>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</si>
  <si>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</si>
  <si>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</si>
  <si>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</si>
  <si>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</si>
  <si>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</si>
  <si>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</si>
  <si>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</si>
  <si>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</si>
  <si>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</si>
  <si>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</si>
  <si>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</si>
  <si>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</si>
  <si>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</si>
  <si>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</si>
  <si>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</si>
  <si>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</si>
  <si>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</si>
  <si>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</si>
  <si>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</si>
  <si>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</si>
  <si>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</si>
  <si>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</si>
  <si>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</si>
  <si>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</si>
  <si>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</si>
  <si>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</si>
  <si>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</si>
  <si>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</si>
  <si>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</si>
  <si>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</si>
  <si>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</si>
  <si>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</si>
  <si>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</si>
  <si>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</si>
  <si>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</si>
  <si>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</si>
  <si>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</si>
  <si>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</si>
  <si>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</si>
  <si>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</si>
  <si>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</si>
  <si>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</si>
  <si>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</si>
  <si>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</si>
  <si>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</si>
  <si>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</si>
  <si>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</si>
  <si>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</si>
  <si>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</si>
  <si>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</si>
  <si>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</si>
  <si>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</si>
  <si>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</si>
  <si>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</si>
  <si>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</si>
  <si>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</si>
  <si>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</si>
  <si>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</si>
  <si>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</si>
  <si>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</si>
  <si>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</si>
  <si>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</si>
  <si>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</si>
  <si>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</si>
  <si>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</si>
  <si>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</si>
  <si>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</si>
  <si>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</si>
  <si>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</si>
  <si>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</si>
  <si>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</si>
  <si>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</si>
  <si>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</si>
  <si>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</si>
  <si>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</si>
  <si>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</si>
  <si>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</si>
  <si>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</si>
  <si>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</si>
  <si>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</si>
  <si>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</si>
  <si>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</si>
  <si>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</si>
  <si>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</si>
  <si>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</si>
  <si>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</si>
  <si>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</si>
  <si>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</si>
  <si>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</si>
  <si>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</si>
  <si>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</si>
  <si>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</si>
  <si>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</si>
  <si>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</si>
  <si>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</si>
  <si>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</si>
  <si>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</si>
  <si>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</si>
  <si>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</si>
  <si>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</si>
  <si>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</si>
  <si>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</si>
  <si>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</si>
  <si>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</si>
  <si>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</si>
  <si>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</si>
  <si>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</si>
  <si>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</si>
  <si>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</si>
  <si>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</si>
  <si>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</si>
  <si>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</si>
  <si>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</si>
  <si>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</si>
  <si>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</si>
  <si>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</si>
  <si>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</si>
  <si>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</si>
  <si>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</si>
  <si>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</si>
  <si>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</si>
  <si>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</si>
  <si>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</si>
  <si>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</si>
  <si>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</si>
  <si>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</si>
  <si>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</si>
  <si>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</si>
  <si>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</si>
  <si>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</si>
  <si>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</si>
  <si>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</si>
  <si>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</si>
  <si>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</si>
  <si>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</si>
  <si>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</si>
  <si>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</si>
  <si>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</si>
  <si>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</si>
  <si>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</si>
  <si>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</si>
  <si>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</si>
  <si>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</si>
  <si>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</si>
  <si>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</si>
  <si>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</si>
  <si>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</si>
  <si>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</si>
  <si>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</si>
  <si>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</si>
  <si>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</si>
  <si>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</si>
  <si>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</si>
  <si>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</si>
  <si>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</si>
  <si>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</si>
  <si>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</si>
  <si>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</si>
  <si>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</si>
  <si>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</si>
  <si>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</si>
  <si>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</si>
  <si>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</si>
  <si>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</si>
  <si>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</si>
  <si>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</si>
  <si>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</si>
  <si>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</si>
  <si>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</si>
  <si>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</si>
  <si>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</si>
  <si>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</si>
  <si>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</si>
  <si>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</si>
  <si>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</si>
  <si>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</si>
  <si>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</si>
  <si>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</si>
  <si>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</si>
  <si>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</si>
  <si>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</si>
  <si>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</si>
  <si>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</si>
  <si>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</si>
  <si>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</si>
  <si>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</si>
  <si>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</si>
  <si>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</si>
  <si>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</si>
  <si>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</si>
  <si>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</si>
  <si>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</si>
  <si>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</si>
  <si>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</si>
  <si>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</si>
  <si>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</si>
  <si>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</si>
  <si>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</si>
  <si>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</si>
  <si>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</si>
  <si>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</si>
  <si>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</si>
  <si>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</si>
  <si>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</si>
  <si>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</si>
  <si>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</si>
  <si>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</si>
  <si>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</si>
  <si>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</si>
  <si>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</si>
  <si>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</si>
  <si>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</si>
  <si>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</si>
  <si>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</si>
  <si>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</si>
  <si>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</si>
  <si>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</si>
  <si>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</si>
  <si>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</si>
  <si>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</si>
  <si>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</si>
  <si>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</si>
  <si>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</si>
  <si>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</si>
  <si>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</si>
  <si>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</si>
  <si>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</si>
  <si>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</si>
  <si>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</si>
  <si>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</si>
  <si>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</si>
  <si>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</si>
  <si>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</si>
  <si>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</si>
  <si>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</si>
  <si>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</si>
  <si>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</si>
  <si>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</si>
  <si>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</si>
  <si>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</si>
  <si>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</si>
  <si>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</si>
  <si>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</si>
  <si>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</si>
  <si>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</si>
  <si>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</si>
  <si>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</si>
  <si>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</si>
  <si>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</si>
  <si>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</si>
  <si>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</si>
  <si>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</si>
  <si>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</si>
  <si>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</si>
  <si>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</si>
  <si>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</si>
  <si>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</si>
  <si>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</si>
  <si>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</si>
  <si>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</si>
  <si>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</si>
  <si>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</si>
  <si>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</si>
  <si>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</si>
  <si>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</si>
  <si>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</si>
  <si>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</si>
  <si>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</si>
  <si>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</si>
  <si>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</si>
  <si>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</si>
  <si>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</si>
  <si>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</si>
  <si>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</si>
  <si>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</si>
  <si>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</si>
  <si>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</si>
  <si>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</si>
  <si>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</si>
  <si>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</si>
  <si>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</si>
  <si>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</si>
  <si>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</si>
  <si>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</si>
  <si>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</si>
  <si>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</si>
  <si>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</si>
  <si>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</si>
  <si>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</si>
  <si>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</si>
  <si>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</si>
  <si>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</si>
  <si>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</si>
  <si>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</si>
  <si>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</si>
  <si>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</si>
  <si>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</si>
  <si>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</si>
  <si>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</si>
  <si>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</si>
  <si>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</si>
  <si>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</si>
  <si>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</si>
  <si>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</si>
  <si>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</si>
  <si>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</si>
  <si>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</si>
  <si>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</si>
  <si>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</si>
  <si>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</si>
  <si>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</si>
  <si>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</si>
  <si>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</si>
  <si>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</si>
  <si>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</si>
  <si>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</si>
  <si>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</si>
  <si>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</si>
  <si>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</si>
  <si>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</si>
  <si>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</si>
  <si>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</si>
  <si>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</si>
  <si>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</si>
  <si>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</si>
  <si>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</si>
  <si>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</si>
  <si>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</si>
  <si>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</si>
  <si>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</si>
  <si>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</si>
  <si>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</si>
  <si>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</si>
  <si>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</si>
  <si>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</si>
  <si>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</si>
  <si>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</si>
  <si>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</si>
  <si>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</si>
  <si>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</si>
  <si>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</si>
  <si>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</si>
  <si>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</si>
  <si>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</si>
  <si>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</si>
  <si>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</si>
  <si>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</si>
  <si>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</si>
  <si>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</si>
  <si>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</si>
  <si>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</si>
  <si>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</si>
  <si>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</si>
  <si>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</si>
  <si>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</si>
  <si>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</si>
  <si>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</si>
  <si>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</si>
  <si>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</si>
  <si>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</si>
  <si>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</si>
  <si>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</si>
  <si>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</si>
  <si>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</si>
  <si>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</si>
  <si>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</si>
  <si>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</si>
  <si>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</si>
  <si>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</si>
  <si>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</si>
  <si>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</si>
  <si>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</si>
  <si>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</si>
  <si>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</si>
  <si>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</si>
  <si>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</si>
  <si>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</si>
  <si>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</si>
  <si>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</si>
  <si>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</si>
  <si>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</si>
  <si>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</si>
  <si>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</si>
  <si>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</si>
  <si>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</si>
  <si>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</si>
  <si>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</si>
  <si>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</si>
  <si>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</si>
  <si>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</si>
  <si>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</si>
  <si>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</si>
  <si>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</si>
  <si>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</si>
  <si>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</si>
  <si>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</si>
  <si>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</si>
  <si>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</si>
  <si>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</si>
  <si>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</si>
  <si>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</si>
  <si>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</si>
  <si>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</si>
  <si>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</si>
  <si>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</si>
  <si>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</si>
  <si>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</si>
  <si>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</si>
  <si>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</si>
  <si>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</si>
  <si>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</si>
  <si>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</si>
  <si>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</si>
  <si>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</si>
  <si>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</si>
  <si>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</si>
  <si>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</si>
  <si>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</si>
  <si>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</si>
  <si>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</si>
  <si>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</si>
  <si>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</si>
  <si>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</si>
  <si>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</si>
  <si>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</si>
  <si>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</si>
  <si>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</si>
  <si>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</si>
  <si>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</si>
  <si>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</si>
  <si>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</si>
  <si>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</si>
  <si>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</si>
  <si>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</si>
  <si>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</si>
  <si>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</si>
  <si>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</si>
  <si>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</si>
  <si>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</si>
  <si>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</si>
  <si>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</si>
  <si>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</si>
  <si>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</si>
  <si>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</si>
  <si>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</si>
  <si>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</si>
  <si>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</si>
  <si>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</si>
  <si>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</si>
  <si>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</si>
  <si>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</si>
  <si>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</si>
  <si>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</si>
  <si>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</si>
  <si>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</si>
  <si>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</si>
  <si>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</si>
  <si>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</si>
  <si>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</si>
  <si>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</si>
  <si>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</si>
  <si>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</si>
  <si>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</si>
  <si>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</si>
  <si>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</si>
  <si>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</si>
  <si>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</si>
  <si>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</si>
  <si>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</si>
  <si>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</si>
  <si>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</si>
  <si>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</si>
  <si>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</si>
  <si>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</si>
  <si>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</si>
  <si>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</si>
  <si>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</si>
  <si>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</si>
  <si>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</si>
  <si>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</si>
  <si>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</si>
  <si>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</si>
  <si>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</si>
  <si>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</si>
  <si>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</si>
  <si>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</si>
  <si>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</si>
  <si>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</si>
  <si>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</si>
  <si>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</si>
  <si>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</si>
  <si>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</si>
  <si>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</si>
  <si>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</si>
  <si>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</si>
  <si>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</si>
  <si>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</si>
  <si>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</si>
  <si>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</si>
  <si>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</si>
  <si>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</si>
  <si>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</si>
  <si>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</si>
  <si>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</si>
  <si>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</si>
  <si>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</si>
  <si>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</si>
  <si>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</si>
  <si>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</si>
  <si>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</si>
  <si>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</si>
  <si>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</si>
  <si>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</si>
  <si>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</si>
  <si>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</si>
  <si>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</si>
  <si>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</si>
  <si>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</si>
  <si>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</si>
  <si>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</si>
  <si>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</si>
  <si>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</si>
  <si>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</si>
  <si>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</si>
  <si>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</si>
  <si>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</si>
  <si>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</si>
  <si>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</si>
  <si>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</si>
  <si>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</si>
  <si>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</si>
  <si>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</si>
  <si>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</si>
  <si>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</si>
  <si>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</si>
  <si>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</si>
  <si>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</si>
  <si>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</si>
  <si>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</si>
  <si>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</si>
  <si>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</si>
  <si>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</si>
  <si>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</si>
  <si>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</si>
  <si>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</si>
  <si>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</si>
  <si>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</si>
  <si>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</si>
  <si>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</si>
  <si>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</si>
  <si>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</si>
  <si>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</si>
  <si>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</si>
  <si>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</si>
  <si>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</si>
  <si>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</si>
  <si>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</si>
  <si>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</si>
  <si>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</si>
  <si>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</si>
  <si>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</si>
  <si>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</si>
  <si>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</si>
  <si>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</si>
  <si>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</si>
  <si>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</si>
  <si>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</si>
  <si>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</si>
  <si>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</si>
  <si>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</si>
  <si>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</si>
  <si>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</si>
  <si>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</si>
  <si>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</si>
  <si>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</si>
  <si>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</si>
  <si>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</si>
  <si>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</si>
  <si>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</si>
  <si>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</si>
  <si>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</si>
  <si>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</si>
  <si>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</si>
  <si>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</si>
  <si>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</si>
  <si>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</si>
  <si>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</si>
  <si>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</si>
  <si>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</si>
  <si>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</si>
  <si>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</si>
  <si>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</si>
  <si>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</si>
  <si>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</si>
  <si>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</si>
  <si>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</si>
  <si>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</si>
  <si>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</si>
  <si>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</si>
  <si>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</si>
  <si>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</si>
  <si>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</si>
  <si>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</si>
  <si>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</si>
  <si>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</si>
  <si>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</si>
  <si>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</si>
  <si>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</si>
  <si>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</si>
  <si>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</si>
  <si>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</si>
  <si>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</si>
  <si>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</si>
  <si>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</si>
  <si>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</si>
  <si>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</si>
  <si>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</si>
  <si>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</si>
  <si>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</si>
  <si>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</si>
  <si>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</si>
  <si>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</si>
  <si>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</si>
  <si>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</si>
  <si>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</si>
  <si>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</si>
  <si>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</si>
  <si>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</si>
  <si>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</si>
  <si>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</si>
  <si>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</si>
  <si>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</si>
  <si>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</si>
  <si>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</si>
  <si>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</si>
  <si>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</si>
  <si>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</si>
  <si>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</si>
  <si>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</si>
  <si>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</si>
  <si>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</si>
  <si>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</si>
  <si>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</si>
  <si>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</si>
  <si>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</si>
  <si>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</si>
  <si>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</si>
  <si>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</si>
  <si>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</si>
  <si>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</si>
  <si>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</si>
  <si>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</si>
  <si>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</si>
  <si>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</si>
  <si>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</si>
  <si>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</si>
  <si>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</si>
  <si>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</si>
  <si>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</si>
  <si>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</si>
  <si>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</si>
  <si>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</si>
  <si>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</si>
  <si>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</si>
  <si>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</si>
  <si>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</si>
  <si>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</si>
  <si>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</si>
  <si>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</si>
  <si>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</si>
  <si>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</si>
  <si>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</si>
  <si>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</si>
  <si>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</si>
  <si>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</si>
  <si>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</si>
  <si>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</si>
  <si>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</si>
  <si>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</si>
  <si>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</si>
  <si>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</si>
  <si>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</si>
  <si>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</si>
  <si>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</si>
  <si>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</si>
  <si>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</si>
  <si>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</si>
  <si>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</si>
  <si>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</si>
  <si>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</si>
  <si>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</si>
  <si>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</si>
  <si>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</si>
  <si>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</si>
  <si>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</si>
  <si>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</si>
  <si>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</si>
  <si>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</si>
  <si>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</si>
  <si>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</si>
  <si>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</si>
  <si>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</si>
  <si>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</si>
  <si>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</si>
  <si>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</si>
  <si>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</si>
  <si>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</si>
  <si>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</si>
  <si>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</si>
  <si>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</si>
  <si>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</si>
  <si>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</si>
  <si>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</si>
  <si>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</si>
  <si>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</si>
  <si>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</si>
  <si>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</si>
  <si>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</si>
  <si>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</si>
  <si>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</si>
  <si>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</si>
  <si>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</si>
  <si>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</si>
  <si>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</si>
  <si>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</si>
  <si>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</si>
  <si>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</si>
  <si>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</si>
  <si>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</si>
  <si>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</si>
  <si>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</si>
  <si>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</si>
  <si>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</si>
  <si>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</si>
  <si>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</si>
  <si>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</si>
  <si>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</si>
  <si>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</si>
  <si>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</si>
  <si>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</si>
  <si>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</si>
  <si>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</si>
  <si>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</si>
  <si>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</si>
  <si>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</si>
  <si>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</si>
  <si>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</si>
  <si>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</si>
  <si>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</si>
  <si>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</si>
  <si>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</si>
  <si>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</si>
  <si>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</si>
  <si>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</si>
  <si>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</si>
  <si>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</si>
  <si>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</si>
  <si>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</si>
  <si>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</si>
  <si>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</si>
  <si>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</si>
  <si>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</si>
  <si>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</si>
  <si>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</si>
  <si>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</si>
  <si>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</si>
  <si>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</si>
  <si>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</si>
  <si>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</si>
  <si>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</si>
  <si>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</si>
  <si>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</si>
  <si>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</si>
  <si>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</si>
  <si>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</si>
  <si>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</si>
  <si>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</si>
  <si>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</si>
  <si>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</si>
  <si>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</si>
  <si>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</si>
  <si>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</si>
  <si>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</si>
  <si>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</si>
  <si>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</si>
  <si>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</si>
  <si>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</si>
  <si>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</si>
  <si>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</si>
  <si>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</si>
  <si>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</si>
  <si>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</si>
  <si>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</si>
  <si>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</si>
  <si>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</si>
  <si>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</si>
  <si>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</si>
  <si>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</si>
  <si>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</si>
  <si>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</si>
  <si>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</si>
  <si>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</si>
  <si>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</si>
  <si>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</si>
  <si>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</si>
  <si>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</si>
  <si>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</si>
  <si>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</si>
  <si>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</si>
  <si>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</si>
  <si>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</si>
  <si>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</si>
  <si>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</si>
  <si>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</si>
  <si>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</si>
  <si>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</si>
  <si>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</si>
  <si>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</si>
  <si>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</si>
  <si>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</si>
  <si>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</si>
  <si>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</si>
  <si>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</si>
  <si>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</si>
  <si>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</si>
  <si>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</si>
  <si>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</si>
  <si>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</si>
  <si>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</si>
  <si>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</si>
  <si>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</si>
  <si>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</si>
  <si>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</si>
  <si>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</si>
  <si>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</si>
  <si>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</si>
  <si>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</si>
  <si>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</si>
  <si>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</si>
  <si>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</si>
  <si>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</si>
  <si>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</si>
  <si>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</si>
  <si>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</si>
  <si>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</si>
  <si>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</si>
  <si>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</si>
  <si>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</si>
  <si>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</si>
  <si>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</si>
  <si>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</si>
  <si>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</si>
  <si>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</si>
  <si>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</si>
  <si>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</si>
  <si>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</si>
  <si>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</si>
  <si>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</si>
  <si>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</si>
  <si>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</si>
  <si>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</si>
  <si>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</si>
  <si>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</si>
  <si>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</si>
  <si>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</si>
  <si>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</si>
  <si>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</si>
  <si>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</si>
  <si>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</si>
  <si>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</si>
  <si>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</si>
  <si>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</si>
  <si>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</si>
  <si>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</si>
  <si>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</si>
  <si>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</si>
  <si>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</si>
  <si>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</si>
  <si>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</si>
  <si>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</si>
  <si>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</si>
  <si>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</si>
  <si>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</si>
  <si>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</si>
  <si>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</si>
  <si>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</si>
  <si>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</si>
  <si>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</si>
  <si>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</si>
  <si>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</si>
  <si>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</si>
  <si>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</si>
  <si>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</si>
  <si>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</si>
  <si>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</si>
  <si>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</si>
  <si>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</si>
  <si>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</si>
  <si>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</si>
  <si>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</si>
  <si>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</si>
  <si>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</si>
  <si>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</si>
  <si>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</si>
  <si>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</si>
  <si>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</si>
  <si>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</si>
  <si>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</si>
  <si>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</si>
  <si>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</si>
  <si>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</si>
  <si>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</si>
  <si>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</si>
  <si>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</si>
  <si>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</si>
  <si>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</si>
  <si>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</si>
  <si>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</si>
  <si>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</si>
  <si>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</si>
  <si>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</si>
  <si>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</si>
  <si>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</si>
  <si>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</si>
  <si>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</si>
  <si>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</si>
  <si>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</si>
  <si>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</si>
  <si>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</si>
  <si>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</si>
  <si>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</si>
  <si>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</si>
  <si>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</si>
  <si>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</si>
  <si>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</si>
  <si>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</si>
  <si>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</si>
  <si>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</si>
  <si>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</si>
  <si>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</si>
  <si>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</si>
  <si>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</si>
  <si>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</si>
  <si>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</si>
  <si>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</si>
  <si>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</si>
  <si>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</si>
  <si>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</si>
  <si>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</si>
  <si>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</si>
  <si>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</si>
  <si>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</si>
  <si>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</si>
  <si>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</si>
  <si>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</si>
  <si>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</si>
  <si>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</si>
  <si>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</si>
  <si>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</si>
  <si>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</si>
  <si>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</si>
  <si>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</si>
  <si>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</si>
  <si>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</si>
  <si>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</si>
  <si>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</si>
  <si>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</si>
  <si>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</si>
  <si>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</si>
  <si>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</si>
  <si>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</si>
  <si>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</si>
  <si>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</si>
  <si>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</si>
  <si>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</si>
  <si>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</si>
  <si>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</si>
  <si>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</si>
  <si>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</si>
  <si>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</si>
  <si>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</si>
  <si>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</si>
  <si>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</si>
  <si>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</si>
  <si>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</si>
  <si>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</si>
  <si>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</si>
  <si>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</si>
  <si>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</si>
  <si>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</si>
  <si>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</si>
  <si>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</si>
  <si>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</si>
  <si>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</si>
  <si>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</si>
  <si>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</si>
  <si>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</si>
  <si>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</si>
  <si>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</si>
  <si>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</si>
  <si>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</si>
  <si>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</si>
  <si>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</si>
  <si>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</si>
  <si>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</si>
  <si>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</si>
  <si>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</si>
  <si>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</si>
  <si>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</si>
  <si>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</si>
  <si>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</si>
  <si>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</si>
  <si>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</si>
  <si>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</si>
  <si>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</si>
  <si>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</si>
  <si>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</si>
  <si>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</si>
  <si>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</si>
  <si>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</si>
  <si>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</si>
  <si>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</si>
  <si>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</si>
  <si>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</si>
  <si>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</si>
  <si>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</si>
  <si>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</si>
  <si>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</si>
  <si>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</si>
  <si>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</si>
  <si>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</si>
  <si>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</si>
  <si>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</si>
  <si>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</si>
  <si>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</si>
  <si>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</si>
  <si>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</si>
  <si>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</si>
  <si>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</si>
  <si>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</si>
  <si>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</si>
  <si>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</si>
  <si>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</si>
  <si>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</si>
  <si>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</si>
  <si>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</si>
  <si>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</si>
  <si>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</si>
  <si>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</si>
  <si>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</si>
  <si>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</si>
  <si>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</si>
  <si>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</si>
  <si>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</si>
  <si>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</si>
  <si>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</si>
  <si>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</si>
  <si>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</si>
  <si>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</si>
  <si>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</si>
  <si>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</si>
  <si>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</si>
  <si>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</si>
  <si>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</si>
  <si>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</si>
  <si>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</si>
  <si>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</si>
  <si>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</si>
  <si>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</si>
  <si>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</si>
  <si>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</si>
  <si>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</si>
  <si>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</si>
  <si>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</si>
  <si>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</si>
  <si>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</si>
  <si>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</si>
  <si>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</si>
  <si>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</si>
  <si>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</si>
  <si>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</si>
  <si>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</si>
  <si>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</si>
  <si>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</si>
  <si>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</si>
  <si>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</si>
  <si>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</si>
  <si>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</si>
  <si>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</si>
  <si>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</si>
  <si>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</si>
  <si>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</si>
  <si>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</si>
  <si>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</si>
  <si>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</si>
  <si>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</si>
  <si>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</si>
  <si>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</si>
  <si>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</si>
  <si>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</si>
  <si>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</si>
  <si>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</si>
  <si>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</si>
  <si>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</si>
  <si>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</si>
  <si>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</si>
  <si>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</si>
  <si>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</si>
  <si>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</si>
  <si>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</si>
  <si>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</si>
  <si>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</si>
  <si>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</si>
  <si>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</si>
  <si>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</si>
  <si>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</si>
  <si>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</si>
  <si>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</si>
  <si>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</si>
  <si>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</si>
  <si>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</si>
  <si>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</si>
  <si>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</si>
  <si>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</si>
  <si>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</si>
  <si>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</si>
  <si>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</si>
  <si>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</si>
  <si>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</si>
  <si>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</si>
  <si>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</si>
  <si>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</si>
  <si>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</si>
  <si>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</si>
  <si>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</si>
  <si>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</si>
  <si>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</si>
  <si>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</si>
  <si>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</si>
  <si>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</si>
  <si>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</si>
  <si>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</si>
  <si>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</si>
  <si>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</si>
  <si>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</si>
  <si>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</si>
  <si>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</si>
  <si>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</si>
  <si>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</si>
  <si>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</si>
  <si>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</si>
  <si>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</si>
  <si>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</si>
  <si>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</si>
  <si>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</si>
  <si>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</si>
  <si>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</si>
  <si>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</si>
  <si>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</si>
  <si>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</si>
  <si>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</si>
  <si>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</si>
  <si>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</si>
  <si>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</si>
  <si>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</si>
  <si>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</si>
  <si>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</si>
  <si>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</si>
  <si>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</si>
  <si>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</si>
  <si>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</si>
  <si>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</si>
  <si>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</si>
  <si>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</si>
  <si>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</si>
  <si>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</si>
  <si>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</si>
  <si>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</si>
  <si>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</si>
  <si>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</si>
  <si>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</si>
  <si>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</si>
  <si>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</si>
  <si>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</si>
  <si>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</si>
  <si>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</si>
  <si>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</si>
  <si>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</si>
  <si>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</si>
  <si>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</si>
  <si>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</si>
  <si>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</si>
  <si>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</si>
  <si>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</si>
  <si>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</si>
  <si>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</si>
  <si>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</si>
  <si>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</si>
  <si>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</si>
  <si>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</si>
  <si>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</si>
  <si>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</si>
  <si>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</si>
  <si>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</si>
  <si>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</si>
  <si>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</si>
  <si>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</si>
  <si>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</si>
  <si>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</si>
  <si>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</si>
  <si>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</si>
  <si>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</si>
  <si>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</si>
  <si>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</si>
  <si>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</si>
  <si>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</si>
  <si>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</si>
  <si>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</si>
  <si>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</si>
  <si>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</si>
  <si>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</si>
  <si>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</si>
  <si>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</si>
  <si>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</si>
  <si>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</si>
  <si>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</si>
  <si>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</si>
  <si>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</si>
  <si>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</si>
  <si>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</si>
  <si>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</si>
  <si>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</si>
  <si>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</si>
  <si>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</si>
  <si>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</si>
  <si>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</si>
  <si>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</si>
  <si>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</si>
  <si>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</si>
  <si>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</si>
  <si>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</si>
  <si>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</si>
  <si>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</si>
  <si>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</si>
  <si>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</si>
  <si>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</si>
  <si>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</si>
  <si>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</si>
  <si>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</si>
  <si>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</si>
  <si>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</si>
  <si>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</si>
  <si>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</si>
  <si>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</si>
  <si>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</si>
  <si>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</si>
  <si>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</si>
  <si>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</si>
  <si>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</si>
  <si>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</si>
  <si>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</si>
  <si>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</si>
  <si>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</si>
  <si>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</si>
  <si>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</si>
  <si>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</si>
  <si>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</si>
  <si>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</si>
  <si>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</si>
  <si>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</si>
  <si>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</si>
  <si>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</si>
  <si>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</si>
  <si>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</si>
  <si>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</si>
  <si>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</si>
  <si>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</si>
  <si>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</si>
  <si>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</si>
  <si>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</si>
  <si>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</si>
  <si>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</si>
  <si>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</si>
  <si>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</si>
  <si>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</si>
  <si>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</si>
  <si>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</si>
  <si>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</si>
  <si>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</si>
  <si>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</si>
  <si>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</si>
  <si>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</si>
  <si>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</si>
  <si>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</si>
  <si>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</si>
  <si>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</si>
  <si>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</si>
  <si>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</si>
  <si>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</si>
  <si>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</si>
  <si>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</si>
  <si>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</si>
  <si>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</si>
  <si>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</si>
  <si>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</si>
  <si>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</si>
  <si>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</si>
  <si>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</si>
  <si>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</si>
  <si>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</si>
  <si>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</si>
  <si>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</si>
  <si>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</si>
  <si>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</si>
  <si>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</si>
  <si>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</si>
  <si>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</si>
  <si>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</si>
  <si>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</si>
  <si>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</si>
  <si>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</si>
  <si>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</si>
  <si>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</si>
  <si>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</si>
  <si>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</si>
  <si>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</si>
  <si>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</si>
  <si>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</si>
  <si>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</si>
  <si>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</si>
  <si>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</si>
  <si>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</si>
  <si>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</si>
  <si>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</si>
  <si>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</si>
  <si>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</si>
  <si>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</si>
  <si>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</si>
  <si>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</si>
  <si>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</si>
  <si>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</si>
  <si>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</si>
  <si>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</si>
  <si>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</si>
  <si>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</si>
  <si>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</si>
  <si>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</si>
  <si>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</si>
  <si>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</si>
  <si>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</si>
  <si>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</si>
  <si>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</si>
  <si>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</si>
  <si>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</si>
  <si>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</si>
  <si>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</si>
  <si>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</si>
  <si>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</si>
  <si>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</si>
  <si>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</si>
  <si>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</si>
  <si>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</si>
  <si>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</si>
  <si>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</si>
  <si>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</si>
  <si>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</si>
  <si>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</si>
  <si>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</si>
  <si>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</si>
  <si>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</si>
  <si>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</si>
  <si>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</si>
  <si>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</si>
  <si>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</si>
  <si>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</si>
  <si>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</si>
  <si>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</si>
  <si>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</si>
  <si>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</si>
  <si>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</si>
  <si>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</si>
  <si>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</si>
  <si>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</si>
  <si>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</si>
  <si>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</si>
  <si>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</si>
  <si>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</si>
  <si>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</si>
  <si>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</si>
  <si>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</si>
  <si>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</si>
  <si>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</si>
  <si>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</si>
  <si>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</si>
  <si>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</si>
  <si>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</si>
  <si>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</si>
  <si>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</si>
  <si>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</si>
  <si>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</si>
  <si>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</si>
  <si>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</si>
  <si>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</si>
  <si>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</si>
  <si>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</si>
  <si>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</si>
  <si>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</si>
  <si>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</si>
  <si>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</si>
  <si>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</si>
  <si>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</si>
  <si>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</si>
  <si>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</si>
  <si>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</si>
  <si>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</si>
  <si>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</si>
  <si>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</si>
  <si>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</si>
  <si>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</si>
  <si>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</si>
  <si>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</si>
  <si>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</si>
  <si>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</si>
  <si>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</si>
  <si>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</si>
  <si>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</si>
  <si>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</si>
  <si>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</si>
  <si>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</si>
  <si>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</si>
  <si>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</si>
  <si>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</si>
  <si>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</si>
  <si>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</si>
  <si>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</si>
  <si>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</si>
  <si>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</si>
  <si>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</si>
  <si>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</si>
  <si>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</si>
  <si>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</si>
  <si>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</si>
  <si>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</si>
  <si>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</si>
  <si>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</si>
  <si>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</si>
  <si>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</si>
  <si>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</si>
  <si>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</si>
  <si>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</si>
  <si>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</si>
  <si>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</si>
  <si>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</si>
  <si>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</si>
  <si>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</si>
  <si>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</si>
  <si>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</si>
  <si>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</si>
  <si>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</si>
  <si>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</si>
  <si>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</si>
  <si>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</si>
  <si>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</si>
  <si>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</si>
  <si>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</si>
  <si>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</si>
  <si>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</si>
  <si>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</si>
  <si>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</si>
  <si>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</si>
  <si>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</si>
  <si>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</si>
  <si>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</si>
  <si>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</si>
  <si>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</si>
  <si>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</si>
  <si>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</si>
  <si>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</si>
  <si>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</si>
  <si>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</si>
  <si>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</si>
  <si>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</si>
  <si>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</si>
  <si>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</si>
  <si>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</si>
  <si>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</si>
  <si>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</si>
  <si>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</si>
  <si>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</si>
  <si>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</si>
  <si>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</si>
  <si>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</si>
  <si>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</si>
  <si>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</si>
  <si>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</si>
  <si>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</si>
  <si>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</si>
  <si>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</si>
  <si>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</si>
  <si>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</si>
  <si>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</si>
  <si>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</si>
  <si>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</si>
  <si>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</si>
  <si>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</si>
  <si>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</si>
  <si>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</si>
  <si>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</si>
  <si>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</si>
  <si>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</si>
  <si>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</si>
  <si>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</si>
  <si>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</si>
  <si>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</si>
  <si>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</si>
  <si>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</si>
  <si>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</si>
  <si>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</si>
  <si>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</si>
  <si>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</si>
  <si>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</si>
  <si>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</si>
  <si>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</si>
  <si>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</si>
  <si>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</si>
  <si>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</si>
  <si>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</si>
  <si>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</si>
  <si>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</si>
  <si>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</si>
  <si>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</si>
  <si>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</si>
  <si>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</si>
  <si>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</si>
  <si>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</si>
  <si>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</si>
  <si>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</si>
  <si>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</si>
  <si>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</si>
  <si>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</si>
  <si>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</si>
  <si>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</si>
  <si>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</si>
  <si>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</si>
  <si>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</si>
  <si>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</si>
  <si>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</si>
  <si>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</si>
  <si>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</si>
  <si>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</si>
  <si>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</si>
  <si>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</si>
  <si>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</si>
  <si>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</si>
  <si>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</si>
  <si>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</si>
  <si>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</si>
  <si>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</si>
  <si>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</si>
  <si>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</si>
  <si>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</si>
  <si>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</si>
  <si>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</si>
  <si>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</si>
  <si>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</si>
  <si>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</si>
  <si>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</si>
  <si>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</si>
  <si>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</si>
  <si>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</si>
  <si>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</si>
  <si>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</si>
  <si>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</si>
  <si>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</si>
  <si>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</si>
  <si>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</si>
  <si>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</si>
  <si>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</si>
  <si>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</si>
  <si>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</si>
  <si>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</si>
  <si>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</si>
  <si>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</si>
  <si>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</si>
  <si>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</si>
  <si>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</si>
  <si>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</si>
  <si>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</si>
  <si>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</si>
  <si>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</si>
  <si>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</si>
  <si>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</si>
  <si>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</si>
  <si>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</si>
  <si>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</si>
  <si>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</si>
  <si>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</si>
  <si>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</si>
  <si>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</si>
  <si>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</si>
  <si>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</si>
  <si>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</si>
  <si>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</si>
  <si>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</si>
  <si>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</si>
  <si>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</si>
  <si>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</si>
  <si>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</si>
  <si>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</si>
  <si>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</si>
  <si>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</si>
  <si>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</si>
  <si>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</si>
  <si>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</si>
  <si>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</si>
  <si>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</si>
  <si>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</si>
  <si>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</si>
  <si>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</si>
  <si>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</si>
  <si>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</si>
  <si>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</si>
  <si>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</si>
  <si>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</si>
  <si>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</si>
  <si>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</si>
  <si>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</si>
  <si>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</si>
  <si>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</si>
  <si>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</si>
  <si>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</si>
  <si>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</si>
  <si>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</si>
  <si>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</si>
  <si>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</si>
  <si>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</si>
  <si>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</si>
  <si>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</si>
  <si>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</si>
  <si>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</si>
  <si>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</si>
  <si>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</si>
  <si>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</si>
  <si>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</si>
  <si>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</si>
  <si>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</si>
  <si>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</si>
  <si>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</si>
  <si>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</si>
  <si>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</si>
  <si>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</si>
  <si>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</si>
  <si>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</si>
  <si>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</si>
  <si>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</si>
  <si>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</si>
  <si>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</si>
  <si>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</si>
  <si>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</si>
  <si>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</si>
  <si>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</si>
  <si>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</si>
  <si>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</si>
  <si>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</si>
  <si>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</si>
  <si>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</si>
  <si>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</si>
  <si>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</si>
  <si>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</si>
  <si>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</si>
  <si>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</si>
  <si>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</si>
  <si>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</si>
  <si>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</si>
  <si>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</si>
  <si>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</si>
  <si>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</si>
  <si>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</si>
  <si>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</si>
  <si>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</si>
  <si>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</si>
  <si>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</si>
  <si>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</si>
  <si>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</si>
  <si>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</si>
  <si>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</si>
  <si>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</si>
  <si>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</si>
  <si>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</si>
  <si>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</si>
  <si>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</si>
  <si>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</si>
  <si>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</si>
  <si>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</si>
  <si>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</si>
  <si>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</si>
  <si>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</si>
  <si>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</si>
  <si>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</si>
  <si>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</si>
  <si>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</si>
  <si>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</si>
  <si>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</si>
  <si>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</si>
  <si>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</si>
  <si>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</si>
  <si>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</si>
  <si>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</si>
  <si>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</si>
  <si>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</si>
  <si>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</si>
  <si>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</si>
  <si>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</si>
  <si>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</si>
  <si>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</si>
  <si>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</si>
  <si>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</si>
  <si>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</si>
  <si>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</si>
  <si>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</si>
  <si>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</si>
  <si>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</si>
  <si>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</si>
  <si>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</si>
  <si>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</si>
  <si>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</si>
  <si>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</si>
  <si>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</si>
  <si>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</si>
  <si>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</si>
  <si>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</si>
  <si>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</si>
  <si>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</si>
  <si>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</si>
  <si>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</si>
  <si>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</si>
  <si>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</si>
  <si>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</si>
  <si>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</si>
  <si>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</si>
  <si>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</si>
  <si>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</si>
  <si>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</si>
  <si>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</si>
  <si>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</si>
  <si>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</si>
  <si>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</si>
  <si>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</si>
  <si>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</si>
  <si>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</si>
  <si>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</si>
  <si>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</si>
  <si>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</si>
  <si>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</si>
  <si>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</si>
  <si>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</si>
  <si>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</si>
  <si>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</si>
  <si>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</si>
  <si>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</si>
  <si>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</si>
  <si>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</si>
  <si>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</si>
  <si>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</si>
  <si>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</si>
  <si>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</si>
  <si>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</si>
  <si>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</si>
  <si>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</si>
  <si>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</si>
  <si>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</si>
  <si>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</si>
  <si>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</si>
  <si>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</si>
  <si>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</si>
  <si>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</si>
  <si>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</si>
  <si>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</si>
  <si>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</si>
  <si>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</si>
  <si>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</si>
  <si>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</si>
  <si>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</si>
  <si>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</si>
  <si>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</si>
  <si>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</si>
  <si>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</si>
  <si>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</si>
  <si>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</si>
  <si>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</si>
  <si>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</si>
  <si>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</si>
  <si>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</si>
  <si>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</si>
  <si>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</si>
  <si>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</si>
  <si>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</si>
  <si>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</si>
  <si>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</si>
  <si>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</si>
  <si>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</si>
  <si>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</si>
  <si>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</si>
  <si>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</si>
  <si>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</si>
  <si>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</si>
  <si>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</si>
  <si>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</si>
  <si>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</si>
  <si>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</si>
  <si>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</si>
  <si>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</si>
  <si>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</si>
  <si>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</si>
  <si>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</si>
  <si>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</si>
  <si>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</si>
  <si>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</si>
  <si>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</si>
  <si>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</si>
  <si>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</si>
  <si>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</si>
  <si>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</si>
  <si>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</si>
  <si>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</si>
  <si>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</si>
  <si>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</si>
  <si>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</si>
  <si>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</si>
  <si>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</si>
  <si>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</si>
  <si>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</si>
  <si>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</si>
  <si>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</si>
  <si>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</si>
  <si>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</si>
  <si>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</si>
  <si>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</si>
  <si>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</si>
  <si>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</si>
  <si>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</si>
  <si>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</si>
  <si>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</si>
  <si>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</si>
  <si>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</si>
  <si>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</si>
  <si>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</si>
  <si>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</si>
  <si>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</si>
  <si>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</si>
  <si>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</si>
  <si>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</si>
  <si>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</si>
  <si>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</si>
  <si>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</si>
  <si>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</si>
  <si>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</si>
  <si>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</si>
  <si>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</si>
  <si>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</si>
  <si>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</si>
  <si>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</si>
  <si>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</si>
  <si>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</si>
  <si>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</si>
  <si>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</si>
  <si>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</si>
  <si>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</si>
  <si>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</si>
  <si>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</si>
  <si>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</si>
  <si>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</si>
  <si>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</si>
  <si>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</si>
  <si>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</si>
  <si>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</si>
  <si>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</si>
  <si>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</si>
  <si>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</si>
  <si>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</si>
  <si>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</si>
  <si>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</si>
  <si>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</si>
  <si>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</si>
  <si>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</si>
  <si>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</si>
  <si>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</si>
  <si>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</si>
  <si>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</si>
  <si>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</si>
  <si>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</si>
  <si>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</si>
  <si>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</si>
  <si>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</si>
  <si>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</si>
  <si>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</si>
  <si>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</si>
  <si>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</si>
  <si>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</si>
  <si>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</si>
  <si>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</si>
  <si>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</si>
  <si>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</si>
  <si>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</si>
  <si>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</si>
  <si>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</si>
  <si>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</si>
  <si>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</si>
  <si>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</si>
  <si>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</si>
  <si>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</si>
  <si>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</si>
  <si>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</si>
  <si>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</si>
  <si>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</si>
  <si>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</si>
  <si>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</si>
  <si>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</si>
  <si>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</si>
  <si>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</si>
  <si>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</si>
  <si>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</si>
  <si>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</si>
  <si>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</si>
  <si>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</si>
  <si>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</si>
  <si>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</si>
  <si>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</si>
  <si>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</si>
  <si>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</si>
  <si>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</si>
  <si>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</si>
  <si>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</si>
  <si>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</si>
  <si>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</si>
  <si>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</si>
  <si>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</si>
  <si>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</si>
  <si>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</si>
  <si>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</si>
  <si>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</si>
  <si>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</si>
  <si>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</si>
  <si>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</si>
  <si>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</si>
  <si>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</si>
  <si>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</si>
  <si>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</si>
  <si>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</si>
  <si>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</si>
  <si>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</si>
  <si>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</si>
  <si>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</si>
  <si>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</si>
  <si>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</si>
  <si>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</si>
  <si>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</si>
  <si>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</si>
  <si>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</si>
  <si>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</si>
  <si>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</si>
  <si>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</si>
  <si>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</si>
  <si>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</si>
  <si>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</si>
  <si>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</si>
  <si>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</si>
  <si>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</si>
  <si>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</si>
  <si>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</si>
  <si>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</si>
  <si>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</si>
  <si>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</si>
  <si>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</si>
  <si>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</si>
  <si>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</si>
  <si>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</si>
  <si>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</si>
  <si>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</si>
  <si>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</si>
  <si>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</si>
  <si>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</si>
  <si>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</si>
  <si>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</si>
  <si>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</si>
  <si>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</si>
  <si>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</si>
  <si>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</si>
  <si>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</si>
  <si>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</si>
  <si>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</si>
  <si>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</si>
  <si>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</si>
  <si>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</si>
  <si>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</si>
  <si>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</si>
  <si>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</si>
  <si>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</si>
  <si>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</si>
  <si>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</si>
  <si>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</si>
  <si>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</si>
  <si>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</si>
  <si>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</si>
  <si>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</si>
  <si>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</si>
  <si>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</si>
  <si>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</si>
  <si>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</si>
  <si>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</si>
  <si>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</si>
  <si>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</si>
  <si>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</si>
  <si>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</si>
  <si>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</si>
  <si>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</si>
  <si>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</si>
  <si>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</si>
  <si>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</si>
  <si>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</si>
  <si>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</si>
  <si>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</si>
  <si>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</si>
  <si>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</si>
  <si>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</si>
  <si>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</si>
  <si>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</si>
  <si>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</si>
  <si>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</si>
  <si>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</si>
  <si>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</si>
  <si>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</si>
  <si>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</si>
  <si>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</si>
  <si>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</si>
  <si>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</si>
  <si>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</si>
  <si>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</si>
  <si>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</si>
  <si>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</si>
  <si>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</si>
  <si>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</si>
  <si>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</si>
  <si>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</si>
  <si>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</si>
  <si>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</si>
  <si>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</si>
  <si>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</si>
  <si>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</si>
  <si>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</si>
  <si>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</si>
  <si>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</si>
  <si>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</si>
  <si>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</si>
  <si>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</si>
  <si>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</si>
  <si>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</si>
  <si>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</si>
  <si>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</si>
  <si>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</si>
  <si>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</si>
  <si>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</si>
  <si>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</si>
  <si>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</si>
  <si>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</si>
  <si>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</si>
  <si>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</si>
  <si>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</si>
  <si>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</si>
  <si>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</si>
  <si>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</si>
  <si>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</si>
  <si>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</si>
  <si>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</si>
  <si>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</si>
  <si>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</si>
  <si>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</si>
  <si>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</si>
  <si>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</si>
  <si>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</si>
  <si>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</si>
  <si>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</si>
  <si>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</si>
  <si>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</si>
  <si>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</si>
  <si>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</si>
  <si>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</si>
  <si>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</si>
  <si>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</si>
  <si>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</si>
  <si>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</si>
  <si>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</si>
  <si>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</si>
  <si>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</si>
  <si>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</si>
  <si>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</si>
  <si>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</si>
  <si>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</si>
  <si>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</si>
  <si>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</si>
  <si>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</si>
  <si>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</si>
  <si>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</si>
  <si>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</si>
  <si>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</si>
  <si>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</si>
  <si>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</si>
  <si>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</si>
  <si>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</si>
  <si>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</si>
  <si>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</si>
  <si>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</si>
  <si>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</si>
  <si>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</si>
  <si>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</si>
  <si>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</si>
  <si>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</si>
  <si>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</si>
  <si>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</si>
  <si>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</si>
  <si>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</si>
  <si>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</si>
  <si>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</si>
  <si>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</si>
  <si>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</si>
  <si>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</si>
  <si>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</si>
  <si>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</si>
  <si>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</si>
  <si>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</si>
  <si>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</si>
  <si>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</si>
  <si>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</si>
  <si>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</si>
  <si>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</si>
  <si>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</si>
  <si>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</si>
  <si>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</si>
  <si>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</si>
  <si>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</si>
  <si>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</si>
  <si>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</si>
  <si>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</si>
  <si>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</si>
  <si>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</si>
  <si>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</si>
  <si>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</si>
  <si>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</si>
  <si>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</si>
  <si>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</si>
  <si>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</si>
  <si>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</si>
  <si>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</si>
  <si>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</si>
  <si>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</si>
  <si>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</si>
  <si>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</si>
  <si>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</si>
  <si>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</si>
  <si>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</si>
  <si>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</si>
  <si>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</si>
  <si>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</si>
  <si>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</si>
  <si>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</si>
  <si>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</si>
  <si>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</si>
  <si>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</si>
  <si>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</si>
  <si>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</si>
  <si>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</si>
  <si>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</si>
  <si>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</si>
  <si>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</si>
  <si>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</si>
  <si>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</si>
  <si>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</si>
  <si>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</si>
  <si>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</si>
  <si>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</si>
  <si>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</si>
  <si>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</si>
  <si>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</si>
  <si>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</si>
  <si>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</si>
  <si>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</si>
  <si>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</si>
  <si>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</si>
  <si>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</si>
  <si>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</si>
  <si>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</si>
  <si>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</si>
  <si>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</si>
  <si>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</si>
  <si>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</si>
  <si>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</si>
  <si>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</si>
  <si>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</si>
  <si>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</si>
  <si>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</si>
  <si>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</si>
  <si>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</si>
  <si>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</si>
  <si>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</si>
  <si>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</si>
  <si>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</si>
  <si>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</si>
  <si>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</si>
  <si>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</si>
  <si>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</si>
  <si>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</si>
  <si>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</si>
  <si>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</si>
  <si>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</si>
  <si>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</si>
  <si>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</si>
  <si>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</si>
  <si>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</si>
  <si>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</si>
  <si>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</si>
  <si>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</si>
  <si>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</si>
  <si>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</si>
  <si>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</si>
  <si>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</si>
  <si>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</si>
  <si>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</si>
  <si>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</si>
  <si>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</si>
  <si>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</si>
  <si>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</si>
  <si>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</si>
  <si>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</si>
  <si>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</si>
  <si>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</si>
  <si>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</si>
  <si>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</si>
  <si>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</si>
  <si>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</si>
  <si>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</si>
  <si>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</si>
  <si>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</si>
  <si>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</si>
  <si>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</si>
  <si>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</si>
  <si>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</si>
  <si>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</si>
  <si>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</si>
  <si>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</si>
  <si>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</si>
  <si>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</si>
  <si>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</si>
  <si>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</si>
  <si>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</si>
  <si>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</si>
  <si>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</si>
  <si>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</si>
  <si>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</si>
  <si>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</si>
  <si>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</si>
  <si>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</si>
  <si>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</si>
  <si>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</si>
  <si>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</si>
  <si>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</si>
  <si>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</si>
  <si>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</si>
  <si>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</si>
  <si>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</si>
  <si>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</si>
  <si>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</si>
  <si>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</si>
  <si>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</si>
  <si>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</si>
  <si>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</si>
  <si>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</si>
  <si>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</si>
  <si>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</si>
  <si>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</si>
  <si>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</si>
  <si>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</si>
  <si>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</si>
  <si>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</si>
  <si>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</si>
  <si>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</si>
  <si>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</si>
  <si>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</si>
  <si>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</si>
  <si>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</si>
  <si>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</si>
  <si>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</si>
  <si>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</si>
  <si>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</si>
  <si>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</si>
  <si>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</si>
  <si>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</si>
  <si>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</si>
  <si>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</si>
  <si>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</si>
  <si>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</si>
  <si>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</si>
  <si>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</si>
  <si>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</si>
  <si>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</si>
  <si>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</si>
  <si>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</si>
  <si>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</si>
  <si>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</si>
  <si>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</si>
  <si>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</si>
  <si>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</si>
  <si>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</si>
  <si>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</si>
  <si>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</si>
  <si>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</si>
  <si>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</si>
  <si>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</si>
  <si>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</si>
  <si>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</si>
  <si>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</si>
  <si>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</si>
  <si>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</si>
  <si>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</si>
  <si>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</si>
  <si>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</si>
  <si>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</si>
  <si>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</si>
  <si>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</si>
  <si>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</si>
  <si>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</si>
  <si>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</si>
  <si>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</si>
  <si>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</si>
  <si>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</si>
  <si>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</si>
  <si>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</si>
  <si>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</si>
  <si>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</si>
  <si>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</si>
  <si>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</si>
  <si>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</si>
  <si>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</si>
  <si>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</si>
  <si>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</si>
  <si>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</si>
  <si>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</si>
  <si>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</si>
  <si>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</si>
  <si>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</si>
  <si>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</si>
  <si>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</si>
  <si>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</si>
  <si>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</si>
  <si>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</si>
  <si>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</si>
  <si>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</si>
  <si>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</si>
  <si>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</si>
  <si>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</si>
  <si>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</si>
  <si>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</si>
  <si>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</si>
  <si>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</si>
  <si>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</si>
  <si>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</si>
  <si>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</si>
  <si>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</si>
  <si>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</si>
  <si>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</si>
  <si>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</si>
  <si>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</si>
  <si>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</si>
  <si>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</si>
  <si>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</si>
  <si>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</si>
  <si>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</si>
  <si>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</si>
  <si>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</si>
  <si>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</si>
  <si>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</si>
  <si>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</si>
  <si>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</si>
  <si>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</si>
  <si>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</si>
  <si>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</si>
  <si>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</si>
  <si>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</si>
  <si>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</si>
  <si>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</si>
  <si>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</si>
  <si>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</si>
  <si>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</si>
  <si>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</si>
  <si>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</si>
  <si>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</si>
  <si>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</si>
  <si>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</si>
  <si>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</si>
  <si>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</si>
  <si>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</si>
  <si>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</si>
  <si>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</si>
  <si>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</si>
  <si>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</si>
  <si>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</si>
  <si>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</si>
  <si>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</si>
  <si>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</si>
  <si>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</si>
  <si>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</si>
  <si>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</si>
  <si>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</si>
  <si>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</si>
  <si>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</si>
  <si>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</si>
  <si>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</si>
  <si>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</si>
  <si>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</si>
  <si>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</si>
  <si>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</si>
  <si>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</si>
  <si>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</si>
  <si>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</si>
  <si>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</si>
  <si>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</si>
  <si>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</si>
  <si>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</si>
  <si>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</si>
  <si>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</si>
  <si>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</si>
  <si>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</si>
  <si>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</si>
  <si>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</si>
  <si>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</si>
  <si>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</si>
  <si>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</si>
  <si>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</si>
  <si>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</si>
  <si>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</si>
  <si>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</si>
  <si>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</si>
  <si>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</si>
  <si>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</si>
  <si>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</si>
  <si>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</si>
  <si>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</si>
  <si>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</si>
  <si>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</si>
  <si>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</si>
  <si>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</si>
  <si>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</si>
  <si>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</si>
  <si>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</si>
  <si>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</si>
  <si>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</si>
  <si>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</si>
  <si>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</si>
  <si>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</si>
  <si>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</si>
  <si>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</si>
  <si>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</si>
  <si>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</si>
  <si>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</si>
  <si>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</si>
  <si>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</si>
  <si>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</si>
  <si>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</si>
  <si>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</si>
  <si>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</si>
  <si>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</si>
  <si>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</si>
  <si>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</si>
  <si>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</si>
  <si>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</si>
  <si>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</si>
  <si>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</si>
  <si>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</si>
  <si>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</si>
  <si>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</si>
  <si>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</si>
  <si>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</si>
  <si>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</si>
  <si>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</si>
  <si>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</si>
  <si>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</si>
  <si>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</si>
  <si>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</si>
  <si>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</si>
  <si>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</si>
  <si>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</si>
  <si>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</si>
  <si>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</si>
  <si>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</si>
  <si>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</si>
  <si>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</si>
  <si>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</si>
  <si>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</si>
  <si>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</si>
  <si>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</si>
  <si>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</si>
  <si>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</si>
  <si>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</si>
  <si>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</si>
  <si>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</si>
  <si>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</si>
  <si>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</si>
  <si>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</si>
  <si>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</si>
  <si>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</si>
  <si>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</si>
  <si>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</si>
  <si>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</si>
  <si>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</si>
  <si>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</si>
  <si>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</si>
  <si>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</si>
  <si>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</si>
  <si>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</si>
  <si>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</si>
  <si>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</si>
  <si>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</si>
  <si>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</si>
  <si>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</si>
  <si>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</si>
  <si>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</si>
  <si>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</si>
  <si>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</si>
  <si>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</si>
  <si>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</si>
  <si>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</si>
  <si>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</si>
  <si>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</si>
  <si>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</si>
  <si>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</si>
  <si>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</si>
  <si>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</si>
  <si>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</si>
  <si>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</si>
  <si>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</si>
  <si>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</si>
  <si>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</si>
  <si>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</si>
  <si>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</si>
  <si>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</si>
  <si>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</si>
  <si>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</si>
  <si>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</si>
  <si>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</si>
  <si>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</si>
  <si>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</si>
  <si>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</si>
  <si>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</si>
  <si>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</si>
  <si>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</si>
  <si>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</si>
  <si>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</si>
  <si>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</si>
  <si>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</si>
  <si>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</si>
  <si>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</si>
  <si>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</si>
  <si>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</si>
  <si>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</si>
  <si>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</si>
  <si>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</si>
  <si>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</si>
  <si>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</si>
  <si>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</si>
  <si>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</si>
  <si>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</si>
  <si>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</si>
  <si>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</si>
  <si>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</si>
  <si>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</si>
  <si>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</si>
  <si>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</si>
  <si>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</si>
  <si>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</si>
  <si>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</si>
  <si>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</si>
  <si>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</si>
  <si>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</si>
  <si>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</si>
  <si>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</si>
  <si>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</si>
  <si>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</si>
  <si>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</si>
  <si>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</si>
  <si>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</si>
  <si>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</si>
  <si>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</si>
  <si>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</si>
  <si>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</si>
  <si>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</si>
  <si>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</si>
  <si>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</si>
  <si>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</si>
  <si>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</si>
  <si>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</si>
  <si>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</si>
  <si>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</si>
  <si>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</si>
  <si>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</si>
  <si>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</si>
  <si>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</si>
  <si>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</si>
  <si>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</si>
  <si>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</si>
  <si>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</si>
  <si>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</si>
  <si>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</si>
  <si>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</si>
  <si>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</si>
  <si>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</si>
  <si>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</si>
  <si>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</si>
  <si>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</si>
  <si>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</si>
  <si>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</si>
  <si>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</si>
  <si>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</si>
  <si>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</si>
  <si>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</si>
  <si>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</si>
  <si>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</si>
  <si>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</si>
  <si>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</si>
  <si>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</si>
  <si>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</si>
  <si>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</si>
  <si>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</si>
  <si>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</si>
  <si>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</si>
  <si>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</si>
  <si>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</si>
  <si>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</si>
  <si>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</si>
  <si>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</si>
  <si>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</si>
  <si>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</si>
  <si>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</si>
  <si>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</si>
  <si>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</si>
  <si>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</si>
  <si>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</si>
  <si>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</si>
  <si>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</si>
  <si>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</si>
  <si>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</si>
  <si>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</si>
  <si>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</si>
  <si>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</si>
  <si>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</si>
  <si>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</si>
  <si>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</si>
  <si>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</si>
  <si>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</si>
  <si>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</si>
  <si>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</si>
  <si>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</si>
  <si>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</si>
  <si>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</si>
  <si>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</si>
  <si>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</si>
  <si>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</si>
  <si>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</si>
  <si>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</si>
  <si>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</si>
  <si>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</si>
  <si>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</si>
  <si>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</si>
  <si>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</si>
  <si>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</si>
  <si>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</si>
  <si>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</si>
  <si>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</si>
  <si>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</si>
  <si>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</si>
  <si>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</si>
  <si>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</si>
  <si>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</si>
  <si>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</si>
  <si>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</si>
  <si>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</si>
  <si>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</si>
  <si>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</si>
  <si>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</si>
  <si>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</si>
  <si>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</si>
  <si>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</si>
  <si>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</si>
  <si>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</si>
  <si>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</si>
  <si>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</si>
  <si>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</si>
  <si>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</si>
  <si>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</si>
  <si>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</si>
  <si>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</si>
  <si>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</si>
  <si>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</si>
  <si>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</si>
  <si>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</si>
  <si>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</si>
  <si>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</si>
  <si>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</si>
  <si>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</si>
  <si>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</si>
  <si>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</si>
  <si>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</si>
  <si>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</si>
  <si>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</si>
  <si>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</si>
  <si>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</si>
  <si>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</si>
  <si>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</si>
  <si>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</si>
  <si>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</si>
  <si>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</si>
  <si>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</si>
  <si>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</si>
  <si>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</si>
  <si>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</si>
  <si>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</si>
  <si>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</si>
  <si>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</si>
  <si>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</si>
  <si>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</si>
  <si>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</si>
  <si>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</si>
  <si>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</si>
  <si>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</si>
  <si>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</si>
  <si>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</si>
  <si>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</si>
  <si>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</si>
  <si>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</si>
  <si>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</si>
  <si>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</si>
  <si>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</si>
  <si>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</si>
  <si>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</si>
  <si>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</si>
  <si>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</si>
  <si>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</si>
  <si>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</si>
  <si>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</si>
  <si>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</si>
  <si>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</si>
  <si>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</si>
  <si>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</si>
  <si>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</si>
  <si>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</si>
  <si>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</si>
  <si>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</si>
  <si>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</si>
  <si>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</si>
  <si>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</si>
  <si>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</si>
  <si>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</si>
  <si>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</si>
  <si>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</si>
  <si>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</si>
  <si>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</si>
  <si>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</si>
  <si>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</si>
  <si>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</si>
  <si>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</si>
  <si>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</si>
  <si>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</si>
  <si>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</si>
  <si>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</si>
  <si>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</si>
  <si>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</si>
  <si>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</si>
  <si>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</si>
  <si>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</si>
  <si>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</si>
  <si>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</si>
  <si>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</si>
  <si>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</si>
  <si>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</si>
  <si>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</si>
  <si>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</si>
  <si>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</si>
  <si>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</si>
  <si>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</si>
  <si>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</si>
  <si>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</si>
  <si>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</si>
  <si>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</si>
  <si>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</si>
  <si>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</si>
  <si>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</si>
  <si>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</si>
  <si>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</si>
  <si>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</si>
  <si>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</si>
  <si>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</si>
  <si>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</si>
  <si>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</si>
  <si>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</si>
  <si>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</si>
  <si>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</si>
  <si>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</si>
  <si>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</si>
  <si>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</si>
  <si>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</si>
  <si>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</si>
  <si>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</si>
  <si>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</si>
  <si>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</si>
  <si>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</si>
  <si>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</si>
  <si>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</si>
  <si>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</si>
  <si>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</si>
  <si>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</si>
  <si>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</si>
  <si>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</si>
  <si>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</si>
  <si>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</si>
  <si>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</si>
  <si>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</si>
  <si>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</si>
  <si>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</si>
  <si>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</si>
  <si>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</si>
  <si>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</si>
  <si>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</si>
  <si>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</si>
  <si>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</si>
  <si>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</si>
  <si>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</si>
  <si>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</si>
  <si>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</si>
  <si>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</si>
  <si>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</si>
  <si>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</si>
  <si>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</si>
  <si>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</si>
  <si>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</si>
  <si>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</si>
  <si>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</si>
  <si>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</si>
  <si>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</si>
  <si>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</si>
  <si>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</si>
  <si>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</si>
  <si>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</si>
  <si>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</si>
  <si>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</si>
  <si>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</si>
  <si>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</si>
  <si>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</si>
  <si>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</si>
  <si>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</si>
  <si>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</si>
  <si>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</si>
  <si>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</si>
  <si>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</si>
  <si>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</si>
  <si>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</si>
  <si>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</si>
  <si>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</si>
  <si>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</si>
  <si>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</si>
  <si>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</si>
  <si>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</si>
  <si>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</si>
  <si>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</si>
  <si>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</si>
  <si>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</si>
  <si>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</si>
  <si>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</si>
  <si>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</si>
  <si>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</si>
  <si>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</si>
  <si>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</si>
  <si>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</si>
  <si>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</si>
  <si>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</si>
  <si>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</si>
  <si>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</si>
  <si>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</si>
  <si>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</si>
  <si>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</si>
  <si>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</si>
  <si>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</si>
  <si>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</si>
  <si>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</si>
  <si>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</si>
  <si>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</si>
  <si>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</si>
  <si>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</si>
  <si>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</si>
  <si>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</si>
  <si>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</si>
  <si>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</si>
  <si>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</si>
  <si>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</si>
  <si>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</si>
  <si>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</si>
  <si>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</si>
  <si>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</si>
  <si>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</si>
  <si>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</si>
  <si>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</si>
  <si>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</si>
  <si>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</si>
  <si>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</si>
  <si>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</si>
  <si>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</si>
  <si>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</si>
  <si>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</si>
  <si>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</si>
  <si>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</si>
  <si>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</si>
  <si>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</si>
  <si>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</si>
  <si>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</si>
  <si>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</si>
  <si>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</si>
  <si>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</si>
  <si>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</si>
  <si>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</si>
  <si>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</si>
  <si>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</si>
  <si>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</si>
  <si>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</si>
  <si>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</si>
  <si>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</si>
  <si>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</si>
  <si>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</si>
  <si>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</si>
  <si>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</si>
  <si>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</si>
  <si>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</si>
  <si>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</si>
  <si>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</si>
  <si>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</si>
  <si>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</si>
  <si>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</si>
  <si>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</si>
  <si>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</si>
  <si>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</si>
  <si>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</si>
  <si>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</si>
  <si>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</si>
  <si>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</si>
  <si>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</si>
  <si>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</si>
  <si>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</si>
  <si>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</si>
  <si>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</si>
  <si>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</si>
  <si>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</si>
  <si>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</si>
  <si>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</si>
  <si>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</si>
  <si>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</si>
  <si>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</si>
  <si>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</si>
  <si>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</si>
  <si>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</si>
  <si>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</si>
  <si>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</si>
  <si>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</si>
  <si>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</si>
  <si>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</si>
  <si>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</si>
  <si>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</si>
  <si>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</si>
  <si>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</si>
  <si>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</si>
  <si>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</si>
  <si>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</si>
  <si>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</si>
  <si>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</si>
  <si>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</si>
  <si>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</si>
  <si>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</si>
  <si>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</si>
  <si>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</si>
  <si>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</si>
  <si>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</si>
  <si>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</si>
  <si>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</si>
  <si>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</si>
  <si>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</si>
  <si>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</si>
  <si>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</si>
  <si>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</si>
  <si>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</si>
  <si>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</si>
  <si>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</si>
  <si>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</si>
  <si>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</si>
  <si>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</si>
  <si>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</si>
  <si>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</si>
  <si>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</si>
  <si>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</si>
  <si>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</si>
  <si>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</si>
  <si>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</si>
  <si>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</si>
  <si>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</si>
  <si>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</si>
  <si>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</si>
  <si>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</si>
  <si>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</si>
  <si>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</si>
  <si>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</si>
  <si>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</si>
  <si>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</si>
  <si>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</si>
  <si>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</si>
  <si>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</si>
  <si>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</si>
  <si>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</si>
  <si>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</si>
  <si>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</si>
  <si>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</si>
  <si>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</si>
  <si>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</si>
  <si>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</si>
  <si>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</si>
  <si>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</si>
  <si>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</si>
  <si>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</si>
  <si>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</si>
  <si>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</si>
  <si>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</si>
  <si>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</si>
  <si>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</si>
  <si>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</si>
  <si>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</si>
  <si>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</si>
  <si>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</si>
  <si>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</si>
  <si>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</si>
  <si>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</si>
  <si>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</si>
  <si>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</si>
  <si>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</si>
  <si>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</si>
  <si>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</si>
  <si>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</si>
  <si>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</si>
  <si>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</si>
  <si>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</si>
  <si>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</si>
  <si>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</si>
  <si>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</si>
  <si>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</si>
  <si>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</si>
  <si>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</si>
  <si>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</si>
  <si>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</si>
  <si>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</si>
  <si>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</si>
  <si>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</si>
  <si>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</si>
  <si>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</si>
  <si>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</si>
  <si>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</si>
  <si>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</si>
  <si>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</si>
  <si>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</si>
  <si>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</si>
  <si>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</si>
  <si>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</si>
  <si>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</si>
  <si>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</si>
  <si>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</si>
  <si>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</si>
  <si>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</si>
  <si>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</si>
  <si>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</si>
  <si>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</si>
  <si>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</si>
  <si>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</si>
  <si>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</si>
  <si>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</si>
  <si>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</si>
  <si>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</si>
  <si>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</si>
  <si>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</si>
  <si>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</si>
  <si>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</si>
  <si>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</si>
  <si>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</si>
  <si>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</si>
  <si>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</si>
  <si>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</si>
  <si>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</si>
  <si>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</si>
  <si>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</si>
  <si>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</si>
  <si>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</si>
  <si>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</si>
  <si>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</si>
  <si>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</si>
  <si>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</si>
  <si>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</si>
  <si>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</si>
  <si>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</si>
  <si>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</si>
  <si>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</si>
  <si>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</si>
  <si>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</si>
  <si>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</si>
  <si>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</si>
  <si>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</si>
  <si>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</si>
  <si>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</si>
  <si>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</si>
  <si>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</si>
  <si>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</si>
  <si>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</si>
  <si>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</si>
  <si>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</si>
  <si>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</si>
  <si>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</si>
  <si>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</si>
  <si>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</si>
  <si>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</si>
  <si>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</si>
  <si>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</si>
  <si>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</si>
  <si>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</si>
  <si>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</si>
  <si>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</si>
  <si>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</si>
  <si>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</si>
  <si>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</si>
  <si>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</si>
  <si>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</si>
  <si>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</si>
  <si>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</si>
  <si>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</si>
  <si>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</si>
  <si>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</si>
  <si>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</si>
  <si>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</si>
  <si>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</si>
  <si>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</si>
  <si>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</si>
  <si>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</si>
  <si>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</si>
  <si>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</si>
  <si>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</si>
  <si>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</si>
  <si>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</si>
  <si>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</si>
  <si>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</si>
  <si>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</si>
  <si>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</si>
  <si>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</si>
  <si>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</si>
  <si>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</si>
  <si>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</si>
  <si>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</si>
  <si>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</si>
  <si>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</si>
  <si>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</si>
  <si>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</si>
  <si>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</si>
  <si>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</si>
  <si>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</si>
  <si>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</si>
  <si>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</si>
  <si>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</si>
  <si>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</si>
  <si>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</si>
  <si>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</si>
  <si>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</si>
  <si>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</si>
  <si>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</si>
  <si>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</si>
  <si>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</si>
  <si>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</si>
  <si>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</si>
  <si>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</si>
  <si>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</si>
  <si>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</si>
  <si>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</si>
  <si>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</si>
  <si>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</si>
  <si>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</si>
  <si>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</si>
  <si>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</si>
  <si>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</si>
  <si>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</si>
  <si>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</si>
  <si>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</si>
  <si>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</si>
  <si>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</si>
  <si>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</si>
  <si>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</si>
  <si>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</si>
  <si>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</si>
  <si>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</si>
  <si>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</si>
  <si>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</si>
  <si>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</si>
  <si>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</si>
  <si>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</si>
  <si>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</si>
  <si>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</si>
  <si>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</si>
  <si>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</si>
  <si>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</si>
  <si>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</si>
  <si>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</si>
  <si>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</si>
  <si>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</si>
  <si>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</si>
  <si>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</si>
  <si>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</si>
  <si>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</si>
  <si>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</si>
  <si>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</si>
  <si>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</si>
  <si>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</si>
  <si>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</si>
  <si>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</si>
  <si>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</si>
  <si>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</si>
  <si>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</si>
  <si>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</si>
  <si>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</si>
  <si>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</si>
  <si>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</si>
  <si>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</si>
  <si>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</si>
  <si>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</si>
  <si>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</si>
  <si>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</si>
  <si>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</si>
  <si>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</si>
  <si>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</si>
  <si>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</si>
  <si>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</si>
  <si>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</si>
  <si>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</si>
  <si>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</si>
  <si>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</si>
  <si>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</si>
  <si>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</si>
  <si>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</si>
  <si>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</si>
  <si>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</si>
  <si>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</si>
  <si>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</si>
  <si>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</si>
  <si>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</si>
  <si>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</si>
  <si>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</si>
  <si>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</si>
  <si>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</si>
  <si>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</si>
  <si>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</si>
  <si>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</si>
  <si>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</si>
  <si>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</si>
  <si>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</si>
  <si>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</si>
  <si>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</si>
  <si>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</si>
  <si>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</si>
  <si>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</si>
  <si>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</si>
  <si>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</si>
  <si>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</si>
  <si>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</si>
  <si>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</si>
  <si>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</si>
  <si>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</si>
  <si>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</si>
  <si>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</si>
  <si>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</si>
  <si>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</si>
  <si>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</si>
  <si>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</si>
  <si>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</si>
  <si>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</si>
  <si>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</si>
  <si>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</si>
  <si>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</si>
  <si>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</si>
  <si>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</si>
  <si>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</si>
  <si>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</si>
  <si>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</si>
  <si>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</si>
  <si>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</si>
  <si>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</si>
  <si>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</si>
  <si>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</si>
  <si>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</si>
  <si>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</si>
  <si>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</si>
  <si>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</si>
  <si>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</si>
  <si>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</si>
  <si>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</si>
  <si>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</si>
  <si>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</si>
  <si>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</si>
  <si>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</si>
  <si>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</si>
  <si>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</si>
  <si>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</si>
  <si>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</si>
  <si>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</si>
  <si>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</si>
  <si>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</si>
  <si>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</si>
  <si>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</si>
  <si>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</si>
  <si>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</si>
  <si>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</si>
  <si>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</si>
  <si>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</si>
  <si>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</si>
  <si>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</si>
  <si>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</si>
  <si>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</si>
  <si>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</si>
  <si>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</si>
  <si>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</si>
  <si>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</si>
  <si>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</si>
  <si>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</si>
  <si>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</si>
  <si>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</si>
  <si>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</si>
  <si>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</si>
  <si>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</si>
  <si>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</si>
  <si>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</si>
  <si>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</si>
  <si>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</si>
  <si>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</si>
  <si>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</si>
  <si>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</si>
  <si>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</si>
  <si>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</si>
  <si>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</si>
  <si>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</si>
  <si>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</si>
  <si>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</si>
  <si>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</si>
  <si>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</si>
  <si>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</si>
  <si>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</si>
  <si>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</si>
  <si>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</si>
  <si>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</si>
  <si>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</si>
  <si>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</si>
  <si>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</si>
  <si>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</si>
  <si>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</si>
  <si>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</si>
  <si>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</si>
  <si>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</si>
  <si>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</si>
  <si>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</si>
  <si>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</si>
  <si>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</si>
  <si>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</si>
  <si>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</si>
  <si>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</si>
  <si>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</si>
  <si>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</si>
  <si>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</si>
  <si>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</si>
  <si>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</si>
  <si>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</si>
  <si>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</si>
  <si>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</si>
  <si>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</si>
  <si>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</si>
  <si>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</si>
  <si>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</si>
  <si>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</si>
  <si>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</si>
  <si>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</si>
  <si>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</si>
  <si>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</si>
  <si>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</si>
  <si>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</si>
  <si>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</si>
  <si>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</si>
  <si>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</si>
  <si>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</si>
  <si>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</si>
  <si>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</si>
  <si>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</si>
  <si>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</si>
  <si>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</si>
  <si>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</si>
  <si>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</si>
  <si>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</si>
  <si>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</si>
  <si>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</si>
  <si>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</si>
  <si>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</si>
  <si>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</si>
  <si>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</si>
  <si>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</si>
  <si>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</si>
  <si>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</si>
  <si>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</si>
  <si>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</si>
  <si>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</si>
  <si>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</si>
  <si>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</si>
  <si>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</si>
  <si>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</si>
  <si>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</si>
  <si>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</si>
  <si>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</si>
  <si>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</si>
  <si>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</si>
  <si>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</si>
  <si>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</si>
  <si>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</si>
  <si>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</si>
  <si>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</si>
  <si>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</si>
  <si>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</si>
  <si>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</si>
  <si>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</si>
  <si>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</si>
  <si>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</si>
  <si>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</si>
  <si>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</si>
  <si>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</si>
  <si>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</si>
  <si>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</si>
  <si>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</si>
  <si>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</si>
  <si>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</si>
  <si>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</si>
  <si>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</si>
  <si>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</si>
  <si>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</si>
  <si>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</si>
  <si>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</si>
  <si>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</si>
  <si>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</si>
  <si>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</si>
  <si>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</si>
  <si>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</si>
  <si>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</si>
  <si>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</si>
  <si>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</si>
  <si>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</si>
  <si>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</si>
  <si>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</si>
  <si>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</si>
  <si>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</si>
  <si>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</si>
  <si>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</si>
  <si>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</si>
  <si>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</si>
  <si>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</si>
  <si>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</si>
  <si>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</si>
  <si>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</si>
  <si>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</si>
  <si>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</si>
  <si>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</si>
  <si>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</si>
  <si>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</si>
  <si>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</si>
  <si>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</si>
  <si>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</si>
  <si>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</si>
  <si>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</si>
  <si>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</si>
  <si>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</si>
  <si>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</si>
  <si>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</si>
  <si>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</si>
  <si>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</si>
  <si>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</si>
  <si>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</si>
  <si>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</si>
  <si>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</si>
  <si>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</si>
  <si>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</si>
  <si>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</si>
  <si>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</si>
  <si>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</si>
  <si>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</si>
  <si>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</si>
  <si>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</si>
  <si>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</si>
  <si>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</si>
  <si>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</si>
  <si>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</si>
  <si>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</si>
  <si>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</si>
  <si>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</si>
  <si>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</si>
  <si>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</si>
  <si>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</si>
  <si>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</si>
  <si>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</si>
  <si>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</si>
  <si>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</si>
  <si>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</si>
  <si>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</si>
  <si>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</si>
  <si>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</si>
  <si>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</si>
  <si>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</si>
  <si>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</si>
  <si>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</si>
  <si>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</si>
  <si>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</si>
  <si>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</si>
  <si>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</si>
  <si>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</si>
  <si>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</si>
  <si>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</si>
  <si>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</si>
  <si>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</si>
  <si>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</si>
  <si>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</si>
  <si>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</si>
  <si>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</si>
  <si>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</si>
  <si>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</si>
  <si>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</si>
  <si>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</si>
  <si>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</si>
  <si>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</si>
  <si>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</si>
  <si>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</si>
  <si>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</si>
  <si>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</si>
  <si>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</si>
  <si>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</si>
  <si>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</si>
  <si>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</si>
  <si>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</si>
  <si>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</si>
  <si>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</si>
  <si>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</si>
  <si>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</si>
  <si>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</si>
  <si>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</si>
  <si>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</si>
  <si>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</si>
  <si>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</si>
  <si>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</si>
  <si>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</si>
  <si>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</si>
  <si>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</si>
  <si>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</si>
  <si>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</si>
  <si>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</si>
  <si>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</si>
  <si>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</si>
  <si>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</si>
  <si>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</si>
  <si>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</si>
  <si>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</si>
  <si>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</si>
  <si>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</si>
  <si>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</si>
  <si>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</si>
  <si>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</si>
  <si>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</si>
  <si>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</si>
  <si>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</si>
  <si>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</si>
  <si>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</si>
  <si>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</si>
  <si>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</si>
  <si>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</si>
  <si>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</si>
  <si>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</si>
  <si>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</si>
  <si>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</si>
  <si>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</si>
  <si>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</si>
  <si>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</si>
  <si>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</si>
  <si>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</si>
  <si>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</si>
  <si>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</si>
  <si>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</si>
  <si>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</si>
  <si>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</si>
  <si>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</si>
  <si>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</si>
  <si>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</si>
  <si>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</si>
  <si>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</si>
  <si>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</si>
  <si>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</si>
  <si>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</si>
  <si>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</si>
  <si>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</si>
  <si>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</si>
  <si>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</si>
  <si>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</si>
  <si>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</si>
  <si>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</si>
  <si>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</si>
  <si>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</si>
  <si>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</si>
  <si>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</si>
  <si>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</si>
  <si>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</si>
  <si>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</si>
  <si>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</si>
  <si>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</si>
  <si>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</si>
  <si>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</si>
  <si>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</si>
  <si>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</si>
  <si>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</si>
  <si>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</si>
  <si>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</si>
  <si>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</si>
  <si>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</si>
  <si>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</si>
  <si>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</si>
  <si>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</si>
  <si>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</si>
  <si>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</si>
  <si>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</si>
  <si>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</si>
  <si>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</si>
  <si>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</si>
  <si>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</si>
  <si>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</si>
  <si>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</si>
  <si>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</si>
  <si>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</si>
  <si>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</si>
  <si>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</si>
  <si>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</si>
  <si>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</si>
  <si>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</si>
  <si>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</si>
  <si>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</si>
  <si>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</si>
  <si>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</si>
  <si>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</si>
  <si>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</si>
  <si>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</si>
  <si>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</si>
  <si>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</si>
  <si>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</si>
  <si>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</si>
  <si>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</si>
  <si>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</si>
  <si>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</si>
  <si>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</si>
  <si>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</si>
  <si>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</si>
  <si>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</si>
  <si>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</si>
  <si>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</si>
  <si>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</si>
  <si>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</si>
  <si>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</si>
  <si>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</si>
  <si>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</si>
  <si>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</si>
  <si>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</si>
  <si>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</si>
  <si>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</si>
  <si>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</si>
  <si>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</si>
  <si>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</si>
  <si>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</si>
  <si>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</si>
  <si>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</si>
  <si>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</si>
  <si>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</si>
  <si>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</si>
  <si>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</si>
  <si>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</si>
  <si>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</si>
  <si>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</si>
  <si>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</si>
  <si>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</si>
  <si>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</si>
  <si>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</si>
  <si>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</si>
  <si>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</si>
  <si>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</si>
  <si>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</si>
  <si>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</si>
  <si>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</si>
  <si>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</si>
  <si>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</si>
  <si>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</si>
  <si>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</si>
  <si>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</si>
  <si>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</si>
  <si>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</si>
  <si>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</si>
  <si>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</si>
  <si>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</si>
  <si>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</si>
  <si>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</si>
  <si>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</si>
  <si>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</si>
  <si>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</si>
  <si>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</si>
  <si>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</si>
  <si>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</si>
  <si>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</si>
  <si>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</si>
  <si>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</si>
  <si>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</si>
  <si>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</si>
  <si>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</si>
  <si>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</si>
  <si>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</si>
  <si>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</si>
  <si>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</si>
  <si>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</si>
  <si>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</si>
  <si>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</si>
  <si>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</si>
  <si>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</si>
  <si>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</si>
  <si>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</si>
  <si>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</si>
  <si>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</si>
  <si>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</si>
  <si>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</si>
  <si>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</si>
  <si>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</si>
  <si>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</si>
  <si>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</si>
  <si>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</si>
  <si>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</si>
  <si>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</si>
  <si>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</si>
  <si>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</si>
  <si>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</si>
  <si>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</si>
  <si>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</si>
  <si>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</si>
  <si>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</si>
  <si>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</si>
  <si>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</si>
  <si>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</si>
  <si>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</si>
  <si>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</si>
  <si>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</si>
  <si>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</si>
  <si>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</si>
  <si>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</si>
  <si>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</si>
  <si>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</si>
  <si>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</si>
  <si>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</si>
  <si>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</si>
  <si>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</si>
  <si>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</si>
  <si>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</si>
  <si>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</si>
  <si>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</si>
  <si>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</si>
  <si>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</si>
  <si>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</si>
  <si>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</si>
  <si>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</si>
  <si>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</si>
  <si>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</si>
  <si>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</si>
  <si>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</si>
  <si>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</si>
  <si>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</si>
  <si>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</si>
  <si>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</si>
  <si>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</si>
  <si>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</si>
  <si>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</si>
  <si>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</si>
  <si>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</si>
  <si>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</si>
  <si>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</si>
  <si>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</si>
  <si>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</si>
  <si>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</si>
  <si>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</si>
  <si>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</si>
  <si>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</si>
  <si>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</si>
  <si>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</si>
  <si>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</si>
  <si>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</si>
  <si>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</si>
  <si>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</si>
  <si>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</si>
  <si>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</si>
  <si>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</si>
  <si>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</si>
  <si>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</si>
  <si>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</si>
  <si>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</si>
  <si>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</si>
  <si>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</si>
  <si>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</si>
  <si>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</si>
  <si>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</si>
  <si>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</si>
  <si>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</si>
  <si>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</si>
  <si>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</si>
  <si>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</si>
  <si>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</si>
  <si>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</si>
  <si>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</si>
  <si>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</si>
  <si>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</si>
  <si>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</si>
  <si>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</si>
  <si>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</si>
  <si>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</si>
  <si>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</si>
  <si>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</si>
  <si>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</si>
  <si>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</si>
  <si>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</si>
  <si>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</si>
  <si>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</si>
  <si>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</si>
  <si>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</si>
  <si>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</si>
  <si>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</si>
  <si>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</si>
  <si>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</si>
  <si>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</si>
  <si>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</si>
  <si>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</si>
  <si>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</si>
  <si>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</si>
  <si>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</si>
  <si>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</si>
  <si>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</si>
  <si>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</si>
  <si>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</si>
  <si>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</si>
  <si>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</si>
  <si>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</si>
  <si>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</si>
  <si>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</si>
  <si>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</si>
  <si>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</si>
  <si>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</si>
  <si>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</si>
  <si>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</si>
  <si>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</si>
  <si>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</si>
  <si>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</si>
  <si>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</si>
  <si>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</si>
  <si>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</si>
  <si>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</si>
  <si>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</si>
  <si>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</si>
  <si>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</si>
  <si>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</si>
  <si>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</si>
  <si>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</si>
  <si>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</si>
  <si>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</si>
  <si>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</si>
  <si>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</si>
  <si>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</si>
  <si>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</si>
  <si>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</si>
  <si>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</si>
  <si>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</si>
  <si>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</si>
  <si>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</si>
  <si>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</si>
  <si>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</si>
  <si>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</si>
  <si>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</si>
  <si>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</si>
  <si>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</si>
  <si>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</si>
  <si>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</si>
  <si>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</si>
  <si>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</si>
  <si>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</si>
  <si>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</si>
  <si>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</si>
  <si>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</si>
  <si>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</si>
  <si>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</si>
  <si>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</si>
  <si>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</si>
  <si>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</si>
  <si>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</si>
  <si>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</si>
  <si>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</si>
  <si>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</si>
  <si>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</si>
  <si>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</si>
  <si>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</si>
  <si>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</si>
  <si>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</si>
  <si>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</si>
  <si>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</si>
  <si>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</si>
  <si>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</si>
  <si>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</si>
  <si>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</si>
  <si>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</si>
  <si>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</si>
  <si>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</si>
  <si>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</si>
  <si>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</si>
  <si>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</si>
  <si>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</si>
  <si>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</si>
  <si>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</si>
  <si>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</si>
  <si>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</si>
  <si>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</si>
  <si>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</si>
  <si>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</si>
  <si>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</si>
  <si>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</si>
  <si>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</si>
  <si>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</si>
  <si>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</si>
  <si>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</si>
  <si>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</si>
  <si>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</si>
  <si>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</si>
  <si>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</si>
  <si>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</si>
  <si>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</si>
  <si>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</si>
  <si>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</si>
  <si>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</si>
  <si>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</si>
  <si>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</si>
  <si>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</si>
  <si>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</si>
  <si>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</si>
  <si>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</si>
  <si>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</si>
  <si>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</si>
  <si>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</si>
  <si>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</si>
  <si>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</si>
  <si>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</si>
  <si>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</si>
  <si>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</si>
  <si>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</si>
  <si>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</si>
  <si>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</si>
  <si>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</si>
  <si>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</si>
  <si>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</si>
  <si>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</si>
  <si>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</si>
  <si>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</si>
  <si>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</si>
  <si>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</si>
  <si>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</si>
  <si>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</si>
  <si>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</si>
  <si>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</si>
  <si>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</si>
  <si>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</si>
  <si>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</si>
  <si>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</si>
  <si>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</si>
  <si>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</si>
  <si>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</si>
  <si>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</si>
  <si>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</si>
  <si>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</si>
  <si>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</si>
  <si>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</si>
  <si>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</si>
  <si>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</si>
  <si>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</si>
  <si>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</si>
  <si>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</si>
  <si>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</si>
  <si>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</si>
  <si>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</si>
  <si>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</si>
  <si>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</si>
  <si>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</si>
  <si>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</si>
  <si>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</si>
  <si>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</si>
  <si>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</si>
  <si>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</si>
  <si>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</si>
  <si>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</si>
  <si>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</si>
  <si>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</si>
  <si>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</si>
  <si>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</si>
  <si>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</si>
  <si>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</si>
  <si>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</si>
  <si>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</si>
  <si>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</si>
  <si>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</si>
  <si>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</si>
  <si>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</si>
  <si>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</si>
  <si>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</si>
  <si>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</si>
  <si>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</si>
  <si>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</si>
  <si>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</si>
  <si>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</si>
  <si>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</si>
  <si>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</si>
  <si>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</si>
  <si>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</si>
  <si>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</si>
  <si>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</si>
  <si>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</si>
  <si>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</si>
  <si>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</si>
  <si>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</si>
  <si>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</si>
  <si>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</si>
  <si>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</si>
  <si>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</si>
  <si>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</si>
  <si>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</si>
  <si>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</si>
  <si>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</si>
  <si>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</si>
  <si>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</si>
  <si>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</si>
  <si>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</si>
  <si>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</si>
  <si>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</si>
  <si>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</si>
  <si>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</si>
  <si>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</si>
  <si>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</si>
  <si>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</si>
  <si>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</si>
  <si>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</si>
  <si>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</si>
  <si>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</si>
  <si>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</si>
  <si>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</si>
  <si>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</si>
  <si>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</si>
  <si>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</si>
  <si>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</si>
  <si>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</si>
  <si>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</si>
  <si>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</si>
  <si>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</si>
  <si>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</si>
  <si>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</si>
  <si>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</si>
  <si>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</si>
  <si>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</si>
  <si>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</si>
  <si>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</si>
  <si>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</si>
  <si>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</si>
  <si>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</si>
  <si>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</si>
  <si>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</si>
  <si>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</si>
  <si>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</si>
  <si>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</si>
  <si>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</si>
  <si>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</si>
  <si>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</si>
  <si>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</si>
  <si>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</si>
  <si>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</si>
  <si>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</si>
  <si>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</si>
  <si>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</si>
  <si>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</si>
  <si>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</si>
  <si>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</si>
  <si>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</si>
  <si>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</si>
  <si>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</si>
  <si>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</si>
  <si>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</si>
  <si>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</si>
  <si>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</si>
  <si>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</si>
  <si>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</si>
  <si>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</si>
  <si>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</si>
  <si>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</si>
  <si>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</si>
  <si>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</si>
  <si>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</si>
  <si>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</si>
  <si>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</si>
  <si>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</si>
  <si>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</si>
  <si>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</si>
  <si>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</si>
  <si>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</si>
  <si>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</si>
  <si>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</si>
  <si>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</si>
  <si>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</si>
  <si>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</si>
  <si>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</si>
  <si>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</si>
  <si>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</si>
  <si>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</si>
  <si>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</si>
  <si>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</si>
  <si>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</si>
  <si>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</si>
  <si>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</si>
  <si>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</si>
  <si>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</si>
  <si>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</si>
  <si>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</si>
  <si>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</si>
  <si>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</si>
  <si>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</si>
  <si>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</si>
  <si>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</si>
  <si>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</si>
  <si>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</si>
  <si>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</si>
  <si>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</si>
  <si>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</si>
  <si>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</si>
  <si>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</si>
  <si>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</si>
  <si>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</si>
  <si>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</si>
  <si>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</si>
  <si>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</si>
  <si>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</si>
  <si>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</si>
  <si>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</si>
  <si>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</si>
  <si>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</si>
  <si>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</si>
  <si>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</si>
  <si>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</si>
  <si>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</si>
  <si>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</si>
  <si>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</si>
  <si>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</si>
  <si>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</si>
  <si>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</si>
  <si>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</si>
  <si>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</si>
  <si>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</si>
  <si>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</si>
  <si>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</si>
  <si>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</si>
  <si>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</si>
  <si>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</si>
  <si>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</si>
  <si>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</si>
  <si>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</si>
  <si>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</si>
  <si>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</si>
  <si>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</si>
  <si>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</si>
  <si>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</si>
  <si>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</si>
  <si>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</si>
  <si>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</si>
  <si>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</si>
  <si>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</si>
  <si>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</si>
  <si>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</si>
  <si>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</si>
  <si>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</si>
  <si>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</si>
  <si>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</si>
  <si>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</si>
  <si>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</si>
  <si>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</si>
  <si>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</si>
  <si>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</si>
  <si>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</si>
  <si>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</si>
  <si>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</si>
  <si>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</si>
  <si>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</si>
  <si>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</si>
  <si>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</si>
  <si>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</si>
  <si>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</si>
  <si>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</si>
  <si>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</si>
  <si>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</si>
  <si>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</si>
  <si>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</si>
  <si>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</si>
  <si>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</si>
  <si>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</si>
  <si>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</si>
  <si>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</si>
  <si>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</si>
  <si>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</si>
  <si>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</si>
  <si>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</si>
  <si>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</si>
  <si>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</si>
  <si>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</si>
  <si>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</si>
  <si>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</si>
  <si>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</si>
  <si>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</si>
  <si>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</si>
  <si>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</si>
  <si>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</si>
  <si>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</si>
  <si>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</si>
  <si>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</si>
  <si>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</si>
  <si>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</si>
  <si>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</si>
  <si>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</si>
  <si>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</si>
  <si>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</si>
  <si>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</si>
  <si>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</si>
  <si>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</si>
  <si>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</si>
  <si>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</si>
  <si>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</si>
  <si>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</si>
  <si>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</si>
  <si>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</si>
  <si>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</si>
  <si>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</si>
  <si>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</si>
  <si>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</si>
  <si>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</si>
  <si>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</si>
  <si>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</si>
  <si>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</si>
  <si>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</si>
  <si>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</si>
  <si>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</si>
  <si>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</si>
  <si>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</si>
  <si>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</si>
  <si>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</si>
  <si>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</si>
  <si>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</si>
  <si>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</si>
  <si>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</si>
  <si>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</si>
  <si>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</si>
  <si>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</si>
  <si>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</si>
  <si>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</si>
  <si>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</si>
  <si>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</si>
  <si>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</si>
  <si>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</si>
  <si>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</si>
  <si>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</si>
  <si>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</si>
  <si>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</si>
  <si>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</si>
  <si>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</si>
  <si>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</si>
  <si>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</si>
  <si>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</si>
  <si>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</si>
  <si>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</si>
  <si>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</si>
  <si>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</si>
  <si>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</si>
  <si>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</si>
  <si>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</si>
  <si>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</si>
  <si>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</si>
  <si>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</si>
  <si>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</si>
  <si>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</si>
  <si>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</si>
  <si>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</si>
  <si>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</si>
  <si>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</si>
  <si>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</si>
  <si>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</si>
  <si>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</si>
  <si>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</si>
  <si>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</si>
  <si>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</si>
  <si>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</si>
  <si>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</si>
  <si>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</si>
  <si>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</si>
  <si>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</si>
  <si>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</si>
  <si>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</si>
  <si>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</si>
  <si>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</si>
  <si>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</si>
  <si>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</si>
  <si>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</si>
  <si>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</si>
  <si>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</si>
  <si>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</si>
  <si>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</si>
  <si>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</si>
  <si>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</si>
  <si>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</si>
  <si>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</si>
  <si>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</si>
  <si>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</si>
  <si>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</si>
  <si>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</si>
  <si>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</si>
  <si>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</si>
  <si>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</si>
  <si>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</si>
  <si>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</si>
  <si>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</si>
  <si>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</si>
  <si>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</si>
  <si>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</si>
  <si>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</si>
  <si>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</si>
  <si>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</si>
  <si>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</si>
  <si>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</si>
  <si>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</si>
  <si>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</si>
  <si>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</si>
  <si>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</si>
  <si>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</si>
  <si>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</si>
  <si>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</si>
  <si>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</si>
  <si>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</si>
  <si>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</si>
  <si>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</si>
  <si>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</si>
  <si>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</si>
  <si>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</si>
  <si>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</si>
  <si>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</si>
  <si>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</si>
  <si>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</si>
  <si>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</si>
  <si>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</si>
  <si>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</si>
  <si>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</si>
  <si>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</si>
  <si>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</si>
  <si>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</si>
  <si>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</si>
  <si>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</si>
  <si>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</si>
  <si>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</si>
  <si>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</si>
  <si>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</si>
  <si>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</si>
  <si>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</si>
  <si>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</si>
  <si>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</si>
  <si>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</si>
  <si>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</si>
  <si>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</si>
  <si>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</si>
  <si>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</si>
  <si>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</si>
  <si>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</si>
  <si>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</si>
  <si>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</si>
  <si>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</si>
  <si>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</si>
  <si>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</si>
  <si>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</si>
  <si>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</si>
  <si>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</si>
  <si>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</si>
  <si>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</si>
  <si>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</si>
  <si>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</si>
  <si>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</si>
  <si>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</si>
  <si>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</si>
  <si>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</si>
  <si>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</si>
  <si>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</si>
  <si>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</si>
  <si>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</si>
  <si>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</si>
  <si>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</si>
  <si>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</si>
  <si>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</si>
  <si>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</si>
  <si>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</si>
  <si>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</si>
  <si>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</si>
  <si>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</si>
  <si>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</si>
  <si>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</si>
  <si>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</si>
  <si>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</si>
  <si>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</si>
  <si>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</si>
  <si>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</si>
  <si>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</si>
  <si>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</si>
  <si>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</si>
  <si>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</si>
  <si>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</si>
  <si>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</si>
  <si>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</si>
  <si>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</si>
  <si>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</si>
  <si>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</si>
  <si>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</si>
  <si>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</si>
  <si>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</si>
  <si>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</si>
  <si>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</si>
  <si>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</si>
  <si>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</si>
  <si>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</si>
  <si>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</si>
  <si>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</si>
  <si>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</si>
  <si>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</si>
  <si>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</si>
  <si>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</si>
  <si>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</si>
  <si>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</si>
  <si>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</si>
  <si>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</si>
  <si>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</si>
  <si>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</si>
  <si>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</si>
  <si>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</si>
  <si>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</si>
  <si>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</si>
  <si>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</si>
  <si>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</si>
  <si>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</si>
  <si>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</si>
  <si>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</si>
  <si>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</si>
  <si>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</si>
  <si>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</si>
  <si>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</si>
  <si>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</si>
  <si>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</si>
  <si>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</si>
  <si>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</si>
  <si>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</si>
  <si>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</si>
  <si>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</si>
  <si>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</si>
  <si>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</si>
  <si>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</si>
  <si>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</si>
  <si>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</si>
  <si>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</si>
  <si>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</si>
  <si>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</si>
  <si>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</si>
  <si>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</si>
  <si>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</si>
  <si>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</si>
  <si>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</si>
  <si>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</si>
  <si>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</si>
  <si>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</si>
  <si>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</si>
  <si>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</si>
  <si>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</si>
  <si>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</si>
  <si>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</si>
  <si>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</si>
  <si>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</si>
  <si>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</si>
  <si>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</si>
  <si>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</si>
  <si>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</si>
  <si>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</si>
  <si>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</si>
  <si>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</si>
  <si>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</si>
  <si>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</si>
  <si>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</si>
  <si>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</si>
  <si>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</si>
  <si>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</si>
  <si>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</si>
  <si>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</si>
  <si>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</si>
  <si>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</si>
  <si>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</si>
  <si>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</si>
  <si>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</si>
  <si>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</si>
  <si>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</si>
  <si>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</si>
  <si>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</si>
  <si>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</si>
  <si>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</si>
  <si>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</si>
  <si>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</si>
  <si>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</si>
  <si>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</si>
  <si>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</si>
  <si>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</si>
  <si>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</si>
  <si>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</si>
  <si>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</si>
  <si>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</si>
  <si>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</si>
  <si>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</si>
  <si>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</si>
  <si>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</si>
  <si>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</si>
  <si>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</si>
  <si>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</si>
  <si>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</si>
  <si>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</si>
  <si>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</si>
  <si>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</si>
  <si>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</si>
  <si>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</si>
  <si>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</si>
  <si>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</si>
  <si>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</si>
  <si>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</si>
  <si>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</si>
  <si>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</si>
  <si>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</si>
  <si>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</si>
  <si>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</si>
  <si>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</si>
  <si>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</si>
  <si>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</si>
  <si>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</si>
  <si>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</si>
  <si>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</si>
  <si>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</si>
  <si>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</si>
  <si>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</si>
  <si>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</si>
  <si>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</si>
  <si>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</si>
  <si>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</si>
  <si>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</si>
  <si>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</si>
  <si>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</si>
  <si>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</si>
  <si>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</si>
  <si>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</si>
  <si>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</si>
  <si>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</si>
  <si>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</si>
  <si>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</si>
  <si>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</si>
  <si>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</si>
  <si>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</si>
  <si>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</si>
  <si>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</si>
  <si>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</si>
  <si>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</si>
  <si>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</si>
  <si>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</si>
  <si>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</si>
  <si>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</si>
  <si>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</si>
  <si>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</si>
  <si>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</si>
  <si>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</si>
  <si>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</si>
  <si>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</si>
  <si>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</si>
  <si>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</si>
  <si>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</si>
  <si>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</si>
  <si>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</si>
  <si>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</si>
  <si>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</si>
  <si>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</si>
  <si>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</si>
  <si>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</si>
  <si>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</si>
  <si>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</si>
  <si>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</si>
  <si>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</si>
  <si>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</si>
  <si>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</si>
  <si>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</si>
  <si>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</si>
  <si>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</si>
  <si>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</si>
  <si>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</si>
  <si>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</si>
  <si>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</si>
  <si>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</si>
  <si>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</si>
  <si>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</si>
  <si>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</si>
  <si>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</si>
  <si>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</si>
  <si>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</si>
  <si>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</si>
  <si>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</si>
  <si>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</si>
  <si>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</si>
  <si>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</si>
  <si>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</si>
  <si>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</si>
  <si>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</si>
  <si>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</si>
  <si>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</si>
  <si>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</si>
  <si>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</si>
  <si>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</si>
  <si>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</si>
  <si>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</si>
  <si>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</si>
  <si>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</si>
  <si>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</si>
  <si>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</si>
  <si>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</si>
  <si>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</si>
  <si>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</si>
  <si>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</si>
  <si>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</si>
  <si>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</si>
  <si>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</si>
  <si>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</si>
  <si>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</si>
  <si>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</si>
  <si>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</si>
  <si>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</si>
  <si>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</si>
  <si>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</si>
  <si>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</si>
  <si>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</si>
  <si>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</si>
  <si>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</si>
  <si>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</si>
  <si>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</si>
  <si>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</si>
  <si>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</si>
  <si>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</si>
  <si>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</si>
  <si>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</si>
  <si>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</si>
  <si>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</si>
  <si>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</si>
  <si>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</si>
  <si>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</si>
  <si>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</si>
  <si>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</si>
  <si>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</si>
  <si>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</si>
  <si>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</si>
  <si>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</si>
  <si>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</si>
  <si>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</si>
  <si>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</si>
  <si>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</si>
  <si>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</si>
  <si>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</si>
  <si>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</si>
  <si>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</si>
  <si>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</si>
  <si>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</si>
  <si>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</si>
  <si>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</si>
  <si>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</si>
  <si>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</si>
  <si>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</si>
  <si>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</si>
  <si>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</si>
  <si>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</si>
  <si>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</si>
  <si>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</si>
  <si>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</si>
  <si>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</si>
  <si>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</si>
  <si>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</si>
  <si>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</si>
  <si>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</si>
  <si>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</si>
  <si>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</si>
  <si>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</si>
  <si>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</si>
  <si>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</si>
  <si>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</si>
  <si>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</si>
  <si>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</si>
  <si>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</si>
  <si>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</si>
  <si>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</si>
  <si>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</si>
  <si>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</si>
  <si>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</si>
  <si>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</si>
  <si>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</si>
  <si>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</si>
  <si>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</si>
  <si>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</si>
  <si>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</si>
  <si>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</si>
  <si>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</si>
  <si>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</si>
  <si>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</si>
  <si>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</si>
  <si>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</si>
  <si>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</si>
  <si>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</si>
  <si>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</si>
  <si>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</si>
  <si>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</si>
  <si>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</si>
  <si>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</si>
  <si>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</si>
  <si>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</si>
  <si>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</si>
  <si>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</si>
  <si>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</si>
  <si>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</si>
  <si>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</si>
  <si>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</si>
  <si>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</si>
  <si>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</si>
  <si>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</si>
  <si>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</si>
  <si>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</si>
  <si>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</si>
  <si>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</si>
  <si>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</si>
  <si>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</si>
  <si>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</si>
  <si>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</si>
  <si>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</si>
  <si>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</si>
  <si>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</si>
  <si>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</si>
  <si>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</si>
  <si>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</si>
  <si>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</si>
  <si>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</si>
  <si>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</si>
  <si>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</si>
  <si>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</si>
  <si>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</si>
  <si>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</si>
  <si>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</si>
  <si>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</si>
  <si>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</si>
  <si>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</si>
  <si>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</si>
  <si>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</si>
  <si>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</si>
  <si>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</si>
  <si>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</si>
  <si>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</si>
  <si>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</si>
  <si>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</si>
  <si>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</si>
  <si>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</si>
  <si>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</si>
  <si>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</si>
  <si>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</si>
  <si>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</si>
  <si>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</si>
  <si>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</si>
  <si>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</si>
  <si>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</si>
  <si>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</si>
  <si>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</si>
  <si>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</si>
  <si>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</si>
  <si>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</si>
  <si>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</si>
  <si>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</si>
  <si>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</si>
  <si>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</si>
  <si>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</si>
  <si>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</si>
  <si>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</si>
  <si>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</si>
  <si>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</si>
  <si>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</si>
  <si>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</si>
  <si>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</si>
  <si>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</si>
  <si>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</si>
  <si>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</si>
  <si>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</si>
  <si>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</si>
  <si>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</si>
  <si>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</si>
  <si>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</si>
  <si>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</si>
  <si>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</si>
  <si>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</si>
  <si>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</si>
  <si>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</si>
  <si>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</si>
  <si>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</si>
  <si>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</si>
  <si>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</si>
  <si>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</si>
  <si>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</si>
  <si>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</si>
  <si>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</si>
  <si>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</si>
  <si>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</si>
  <si>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</si>
  <si>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</si>
  <si>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</si>
  <si>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</si>
  <si>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</si>
  <si>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</si>
  <si>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</si>
  <si>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</si>
  <si>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</si>
  <si>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</si>
  <si>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</si>
  <si>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</si>
  <si>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</si>
  <si>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</si>
  <si>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</si>
  <si>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</si>
  <si>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</si>
  <si>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</si>
  <si>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</si>
  <si>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</si>
  <si>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</si>
  <si>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</si>
  <si>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</si>
  <si>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</si>
  <si>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</si>
  <si>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</si>
  <si>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</si>
  <si>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</si>
  <si>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</si>
  <si>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</si>
  <si>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</si>
  <si>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</si>
  <si>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</si>
  <si>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</si>
  <si>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</si>
  <si>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</si>
  <si>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</si>
  <si>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</si>
  <si>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</si>
  <si>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</si>
  <si>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</si>
  <si>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</si>
  <si>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</si>
  <si>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</si>
  <si>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</si>
  <si>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</si>
  <si>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</si>
  <si>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</si>
  <si>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</si>
  <si>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</si>
  <si>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</si>
  <si>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</si>
  <si>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</si>
  <si>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</si>
  <si>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</si>
  <si>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</si>
  <si>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</si>
  <si>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</si>
  <si>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</si>
  <si>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</si>
  <si>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</si>
  <si>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</si>
  <si>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</si>
  <si>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</si>
  <si>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</si>
  <si>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</si>
  <si>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</si>
  <si>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</si>
  <si>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</si>
  <si>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</si>
  <si>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</si>
  <si>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</si>
  <si>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</si>
  <si>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</si>
  <si>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</si>
  <si>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</si>
  <si>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</si>
  <si>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</si>
  <si>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</si>
  <si>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</si>
  <si>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</si>
  <si>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</si>
  <si>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</si>
  <si>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</si>
  <si>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</si>
  <si>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</si>
  <si>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</si>
  <si>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</si>
  <si>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</si>
  <si>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</si>
  <si>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</si>
  <si>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</si>
  <si>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</si>
  <si>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</si>
  <si>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</si>
  <si>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</si>
  <si>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</si>
  <si>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</si>
  <si>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</si>
  <si>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</si>
  <si>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</si>
  <si>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</si>
  <si>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</si>
  <si>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</si>
  <si>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</si>
  <si>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</si>
  <si>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</si>
  <si>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</si>
  <si>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</si>
  <si>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</si>
  <si>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</si>
  <si>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</si>
  <si>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</si>
  <si>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</si>
  <si>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</si>
  <si>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</si>
  <si>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</si>
  <si>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</si>
  <si>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</si>
  <si>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</si>
  <si>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</si>
  <si>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</si>
  <si>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</si>
  <si>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</si>
  <si>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</si>
  <si>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</si>
  <si>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</si>
  <si>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</si>
  <si>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</si>
  <si>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</si>
  <si>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</si>
  <si>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</si>
  <si>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</si>
  <si>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</si>
  <si>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</si>
  <si>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</si>
  <si>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</si>
  <si>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</si>
  <si>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</si>
  <si>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</si>
  <si>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</si>
  <si>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</si>
  <si>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</si>
  <si>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</si>
  <si>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</si>
  <si>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</si>
  <si>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</si>
  <si>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</si>
  <si>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</si>
  <si>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</si>
  <si>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</si>
  <si>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</si>
  <si>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</si>
  <si>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</si>
  <si>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</si>
  <si>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</si>
  <si>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</si>
  <si>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</si>
  <si>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</si>
  <si>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</si>
  <si>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</si>
  <si>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</si>
  <si>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</si>
  <si>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</si>
  <si>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</si>
  <si>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</si>
  <si>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</si>
  <si>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</si>
  <si>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</si>
  <si>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</si>
  <si>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</si>
  <si>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</si>
  <si>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</si>
  <si>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</si>
  <si>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</si>
  <si>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</si>
  <si>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</si>
  <si>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</si>
  <si>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</si>
  <si>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</si>
  <si>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</si>
  <si>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</si>
  <si>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</si>
  <si>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</si>
  <si>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</si>
  <si>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</si>
  <si>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</si>
  <si>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</si>
  <si>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</si>
  <si>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</si>
  <si>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</si>
  <si>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</si>
  <si>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</si>
  <si>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</si>
  <si>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</si>
  <si>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</si>
  <si>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</si>
  <si>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</si>
  <si>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</si>
  <si>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</si>
  <si>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</si>
  <si>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</si>
  <si>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</si>
  <si>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</si>
  <si>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</si>
  <si>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</si>
  <si>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</si>
  <si>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</si>
  <si>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</si>
  <si>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</si>
  <si>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</si>
  <si>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</si>
  <si>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</si>
  <si>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</si>
  <si>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</si>
  <si>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</si>
  <si>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</si>
  <si>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</si>
  <si>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</si>
  <si>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</si>
  <si>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</si>
  <si>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</si>
  <si>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</si>
  <si>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</si>
  <si>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</si>
  <si>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</si>
  <si>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</si>
  <si>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</si>
  <si>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</si>
  <si>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</si>
  <si>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</si>
  <si>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</si>
  <si>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</si>
  <si>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</si>
  <si>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</si>
  <si>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</si>
  <si>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</si>
  <si>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</si>
  <si>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</si>
  <si>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</si>
  <si>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</si>
  <si>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</si>
  <si>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</si>
  <si>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</si>
  <si>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</si>
  <si>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</si>
  <si>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</si>
  <si>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</si>
  <si>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</si>
  <si>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</si>
  <si>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</si>
  <si>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</si>
  <si>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</si>
  <si>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</si>
  <si>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</si>
  <si>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</si>
  <si>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</si>
  <si>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</si>
  <si>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</si>
  <si>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</si>
  <si>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</si>
  <si>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</si>
  <si>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</si>
  <si>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</si>
  <si>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</si>
  <si>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</si>
  <si>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</si>
  <si>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</si>
  <si>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</si>
  <si>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</si>
  <si>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</si>
  <si>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</si>
  <si>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</si>
  <si>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</si>
  <si>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</si>
  <si>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</si>
  <si>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</si>
  <si>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</si>
  <si>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</si>
  <si>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</si>
  <si>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</si>
  <si>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</si>
  <si>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</si>
  <si>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</si>
  <si>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</si>
  <si>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</si>
  <si>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</si>
  <si>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</si>
  <si>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</si>
  <si>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</si>
  <si>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</si>
  <si>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</si>
  <si>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</si>
  <si>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</si>
  <si>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</si>
  <si>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</si>
  <si>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</si>
  <si>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</si>
  <si>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</si>
  <si>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</si>
  <si>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</si>
  <si>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</si>
  <si>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</si>
  <si>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</si>
  <si>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</si>
  <si>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</si>
  <si>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</si>
  <si>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</si>
  <si>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</si>
  <si>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</si>
  <si>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</si>
  <si>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</si>
  <si>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</si>
  <si>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</si>
  <si>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</si>
  <si>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</si>
  <si>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</si>
  <si>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</si>
  <si>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</si>
  <si>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</si>
  <si>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</si>
  <si>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</si>
  <si>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</si>
  <si>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</si>
  <si>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</si>
  <si>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</si>
  <si>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</si>
  <si>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</si>
  <si>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</si>
  <si>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</si>
  <si>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</si>
  <si>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</si>
  <si>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</si>
  <si>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</si>
  <si>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</si>
  <si>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</si>
  <si>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</si>
  <si>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</si>
  <si>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</si>
  <si>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</si>
  <si>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</si>
  <si>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</si>
  <si>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</si>
  <si>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</si>
  <si>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</si>
  <si>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</si>
  <si>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</si>
  <si>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</si>
  <si>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</si>
  <si>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</si>
  <si>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</si>
  <si>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</si>
  <si>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</si>
  <si>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</si>
  <si>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</si>
  <si>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</si>
  <si>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</si>
  <si>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</si>
  <si>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</si>
  <si>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</si>
  <si>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</si>
  <si>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</si>
  <si>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</si>
  <si>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</si>
  <si>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</si>
  <si>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</si>
  <si>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</si>
  <si>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</si>
  <si>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</si>
  <si>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</si>
  <si>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</si>
  <si>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</si>
  <si>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</si>
  <si>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</si>
  <si>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</si>
  <si>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</si>
  <si>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</si>
  <si>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</si>
  <si>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</si>
  <si>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</si>
  <si>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</si>
  <si>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</si>
  <si>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</si>
  <si>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</si>
  <si>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</si>
  <si>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</si>
  <si>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</si>
  <si>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</si>
  <si>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</si>
  <si>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</si>
  <si>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</si>
  <si>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</si>
  <si>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</si>
  <si>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</si>
  <si>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</si>
  <si>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</si>
  <si>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</si>
  <si>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</si>
  <si>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</si>
  <si>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</si>
  <si>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</si>
  <si>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</si>
  <si>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</si>
  <si>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</si>
  <si>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</si>
  <si>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</si>
  <si>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</si>
  <si>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</si>
  <si>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</si>
  <si>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</si>
  <si>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</si>
  <si>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</si>
  <si>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</si>
  <si>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</si>
  <si>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</si>
  <si>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</si>
  <si>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</si>
  <si>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</si>
  <si>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</si>
  <si>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</si>
  <si>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</si>
  <si>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</si>
  <si>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</si>
  <si>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</si>
  <si>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</si>
  <si>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</si>
  <si>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</si>
  <si>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</si>
  <si>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</si>
  <si>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</si>
  <si>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</si>
  <si>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</si>
  <si>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</si>
  <si>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</si>
  <si>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</si>
  <si>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</si>
  <si>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</si>
  <si>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</si>
  <si>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</si>
  <si>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</si>
  <si>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</si>
  <si>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</si>
  <si>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</si>
  <si>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</si>
  <si>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</si>
  <si>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</si>
  <si>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</si>
  <si>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</si>
  <si>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</si>
  <si>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</si>
  <si>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</si>
  <si>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</si>
  <si>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</si>
  <si>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</si>
  <si>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</si>
  <si>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</si>
  <si>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</si>
  <si>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</si>
  <si>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</si>
  <si>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</si>
  <si>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</si>
  <si>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</si>
  <si>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</si>
  <si>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</si>
  <si>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</si>
  <si>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</si>
  <si>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</si>
  <si>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</si>
  <si>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</si>
  <si>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</si>
  <si>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</si>
  <si>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</si>
  <si>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</si>
  <si>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</si>
  <si>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</si>
  <si>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</si>
  <si>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</si>
  <si>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</si>
  <si>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</si>
  <si>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</si>
  <si>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</si>
  <si>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</si>
  <si>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</si>
  <si>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</si>
  <si>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</si>
  <si>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</si>
  <si>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</si>
  <si>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</si>
  <si>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</si>
  <si>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</si>
  <si>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</si>
  <si>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</si>
  <si>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</si>
  <si>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</si>
  <si>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</si>
  <si>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</si>
  <si>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</si>
  <si>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</si>
  <si>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</si>
  <si>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</si>
  <si>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</si>
  <si>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</si>
  <si>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</si>
  <si>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</si>
  <si>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</si>
  <si>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</si>
  <si>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</si>
  <si>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</si>
  <si>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</si>
  <si>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</si>
  <si>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</si>
  <si>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</si>
  <si>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</si>
  <si>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</si>
  <si>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</si>
  <si>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</si>
  <si>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</si>
  <si>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</si>
  <si>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</si>
  <si>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</si>
  <si>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</si>
  <si>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</si>
  <si>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</si>
  <si>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</si>
  <si>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</si>
  <si>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</si>
  <si>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</si>
  <si>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</si>
  <si>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</si>
  <si>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</si>
  <si>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</si>
  <si>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</si>
  <si>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</si>
  <si>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</si>
  <si>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</si>
  <si>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</si>
  <si>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</si>
  <si>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</si>
  <si>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</si>
  <si>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</si>
  <si>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</si>
  <si>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</si>
  <si>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</si>
  <si>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</si>
  <si>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</si>
  <si>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</si>
  <si>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</si>
  <si>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</si>
  <si>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</si>
  <si>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</si>
  <si>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</si>
  <si>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</si>
  <si>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</si>
  <si>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</si>
  <si>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</si>
  <si>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</si>
  <si>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</si>
  <si>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</si>
  <si>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</si>
  <si>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</si>
  <si>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</si>
  <si>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</si>
  <si>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</si>
  <si>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</si>
  <si>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</si>
  <si>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</si>
  <si>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</si>
  <si>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</si>
  <si>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</si>
  <si>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</si>
  <si>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</si>
  <si>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</si>
  <si>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</si>
  <si>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</si>
  <si>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</si>
  <si>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</si>
  <si>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</si>
  <si>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</si>
  <si>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</si>
  <si>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</si>
  <si>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</si>
  <si>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</si>
  <si>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</si>
  <si>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</si>
  <si>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</si>
  <si>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</si>
  <si>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</si>
  <si>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</si>
  <si>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</si>
  <si>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</si>
  <si>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</si>
  <si>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</si>
  <si>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</si>
  <si>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</si>
  <si>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</si>
  <si>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</si>
  <si>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</si>
  <si>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</si>
  <si>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</si>
  <si>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</si>
  <si>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</si>
  <si>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</si>
  <si>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</si>
  <si>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</si>
  <si>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</si>
  <si>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</si>
  <si>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</si>
  <si>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</si>
  <si>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</si>
  <si>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</si>
  <si>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</si>
  <si>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</si>
  <si>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</si>
  <si>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</si>
  <si>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</si>
  <si>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</si>
  <si>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</si>
  <si>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</si>
  <si>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</si>
  <si>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</si>
  <si>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</si>
  <si>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</si>
  <si>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</si>
  <si>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</si>
  <si>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</si>
  <si>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</si>
  <si>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</si>
  <si>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</si>
  <si>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</si>
  <si>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</si>
  <si>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</si>
  <si>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</si>
  <si>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</si>
  <si>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</si>
  <si>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</si>
  <si>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</si>
  <si>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</si>
  <si>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</si>
  <si>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</si>
  <si>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</si>
  <si>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</si>
  <si>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</si>
  <si>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</si>
  <si>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</si>
  <si>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</si>
  <si>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</si>
  <si>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</si>
  <si>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</si>
  <si>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</si>
  <si>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</si>
  <si>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</si>
  <si>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</si>
  <si>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</si>
  <si>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</si>
  <si>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</si>
  <si>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</si>
  <si>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</si>
  <si>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</si>
  <si>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</si>
  <si>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</si>
  <si>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</si>
  <si>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</si>
  <si>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</si>
  <si>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</si>
  <si>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</si>
  <si>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</si>
  <si>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</si>
  <si>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</si>
  <si>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</si>
  <si>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</si>
  <si>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</si>
  <si>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</si>
  <si>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</si>
  <si>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</si>
  <si>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</si>
  <si>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</si>
  <si>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</si>
  <si>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</si>
  <si>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</si>
  <si>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</si>
  <si>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</si>
  <si>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</si>
  <si>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</si>
  <si>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</si>
  <si>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</si>
  <si>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</si>
  <si>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</si>
  <si>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</si>
  <si>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</si>
  <si>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</si>
  <si>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</si>
  <si>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</si>
  <si>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</si>
  <si>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</si>
  <si>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</si>
  <si>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</si>
  <si>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</si>
  <si>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</si>
  <si>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</si>
  <si>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</si>
  <si>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</si>
  <si>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</si>
  <si>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</si>
  <si>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</si>
  <si>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</si>
  <si>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</si>
  <si>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</si>
  <si>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</si>
  <si>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</si>
  <si>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</si>
  <si>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</si>
  <si>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</si>
  <si>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</si>
  <si>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</si>
  <si>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</si>
  <si>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</si>
  <si>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</si>
  <si>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</si>
  <si>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</si>
  <si>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</si>
  <si>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</si>
  <si>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</si>
  <si>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</si>
  <si>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</si>
  <si>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</si>
  <si>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</si>
  <si>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</si>
  <si>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</si>
  <si>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</si>
  <si>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</si>
  <si>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</si>
  <si>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</si>
  <si>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</si>
  <si>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</si>
  <si>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</si>
  <si>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</si>
  <si>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</si>
  <si>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</si>
  <si>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</si>
  <si>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</si>
  <si>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</si>
  <si>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</si>
  <si>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</si>
  <si>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</si>
  <si>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</si>
  <si>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</si>
  <si>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</si>
  <si>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</si>
  <si>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</si>
  <si>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</si>
  <si>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</si>
  <si>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</si>
  <si>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</si>
  <si>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</si>
  <si>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</si>
  <si>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</si>
  <si>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</si>
  <si>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</si>
  <si>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</si>
  <si>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</si>
  <si>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</si>
  <si>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</si>
  <si>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</si>
  <si>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</si>
  <si>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</si>
  <si>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</si>
  <si>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</si>
  <si>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</si>
  <si>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</si>
  <si>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</si>
  <si>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</si>
  <si>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</si>
  <si>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</si>
  <si>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</si>
  <si>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</si>
  <si>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</si>
  <si>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</si>
  <si>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</si>
  <si>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</si>
  <si>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</si>
  <si>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</si>
  <si>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</si>
  <si>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</si>
  <si>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</si>
  <si>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</si>
  <si>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</si>
  <si>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</si>
  <si>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</si>
  <si>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</si>
  <si>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</si>
  <si>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</si>
  <si>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</si>
  <si>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</si>
  <si>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</si>
  <si>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</si>
  <si>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</si>
  <si>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</si>
  <si>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</si>
  <si>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</si>
  <si>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</si>
  <si>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</si>
  <si>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</si>
  <si>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</si>
  <si>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</si>
  <si>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</si>
  <si>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</si>
  <si>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</si>
  <si>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</si>
  <si>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</si>
  <si>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</si>
  <si>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</si>
  <si>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</si>
  <si>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</si>
  <si>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</si>
  <si>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</si>
  <si>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</si>
  <si>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</si>
  <si>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</si>
  <si>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</si>
  <si>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</si>
  <si>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</si>
  <si>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</si>
  <si>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</si>
  <si>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</si>
  <si>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</si>
  <si>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</si>
  <si>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</si>
  <si>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</si>
  <si>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</si>
  <si>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</si>
  <si>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</si>
  <si>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</si>
  <si>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</si>
  <si>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</si>
  <si>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</si>
  <si>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</si>
  <si>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</si>
  <si>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</si>
  <si>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</si>
  <si>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</si>
  <si>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</si>
  <si>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</si>
  <si>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</si>
  <si>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</si>
  <si>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</si>
  <si>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</si>
  <si>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</si>
  <si>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</si>
  <si>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</si>
  <si>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</si>
  <si>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</si>
  <si>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</si>
  <si>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</si>
  <si>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</si>
  <si>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</si>
  <si>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</si>
  <si>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</si>
  <si>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</si>
  <si>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</si>
  <si>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</si>
  <si>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</si>
  <si>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</si>
  <si>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</si>
  <si>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</si>
  <si>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</si>
  <si>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</si>
  <si>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</si>
  <si>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</si>
  <si>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</si>
  <si>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</si>
  <si>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</si>
  <si>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</si>
  <si>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</si>
  <si>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</si>
  <si>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</si>
  <si>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</si>
  <si>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</si>
  <si>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</si>
  <si>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</si>
  <si>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</si>
  <si>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</si>
  <si>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</si>
  <si>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</si>
  <si>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</si>
  <si>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</si>
  <si>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</si>
  <si>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</si>
  <si>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</si>
  <si>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</si>
  <si>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</si>
  <si>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</si>
  <si>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</si>
  <si>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</si>
  <si>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</si>
  <si>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</si>
  <si>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</si>
  <si>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</si>
  <si>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</si>
  <si>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</si>
  <si>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</si>
  <si>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</si>
  <si>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</si>
  <si>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</si>
  <si>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</si>
  <si>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</si>
  <si>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</si>
  <si>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</si>
  <si>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</si>
  <si>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</si>
  <si>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</si>
  <si>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</si>
  <si>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</si>
  <si>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</si>
  <si>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</si>
  <si>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</si>
  <si>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</si>
  <si>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</si>
  <si>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</si>
  <si>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</si>
  <si>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</si>
  <si>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</si>
  <si>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</si>
  <si>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</si>
  <si>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</si>
  <si>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</si>
  <si>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</si>
  <si>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</si>
  <si>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</si>
  <si>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</si>
  <si>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</si>
  <si>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</si>
  <si>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</si>
  <si>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</si>
  <si>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</si>
  <si>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</si>
  <si>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</si>
  <si>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</si>
  <si>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</si>
  <si>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</si>
  <si>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</si>
  <si>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</si>
  <si>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</si>
  <si>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</si>
  <si>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</si>
  <si>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</si>
  <si>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</si>
  <si>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</si>
  <si>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</si>
  <si>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</si>
  <si>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</si>
  <si>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</si>
  <si>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</si>
  <si>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</si>
  <si>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</si>
  <si>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</si>
  <si>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</si>
  <si>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</si>
  <si>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</si>
  <si>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</si>
  <si>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</si>
  <si>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</si>
  <si>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</si>
  <si>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</si>
  <si>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</si>
  <si>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</si>
  <si>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</si>
  <si>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</si>
  <si>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</si>
  <si>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</si>
  <si>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</si>
  <si>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</si>
  <si>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</si>
  <si>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</si>
  <si>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</si>
  <si>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</si>
  <si>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</si>
  <si>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</si>
  <si>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</si>
  <si>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</si>
  <si>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</si>
  <si>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</si>
  <si>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</si>
  <si>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</si>
  <si>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</si>
  <si>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</si>
  <si>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</si>
  <si>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</si>
  <si>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</si>
  <si>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</si>
  <si>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</si>
  <si>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</si>
  <si>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</si>
  <si>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</si>
  <si>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</si>
  <si>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</si>
  <si>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</si>
  <si>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</si>
  <si>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</si>
  <si>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</si>
  <si>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</si>
  <si>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</si>
  <si>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</si>
  <si>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</si>
  <si>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</si>
  <si>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</si>
  <si>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</si>
  <si>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</si>
  <si>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</si>
  <si>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</si>
  <si>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</si>
  <si>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</si>
  <si>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</si>
  <si>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</si>
  <si>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</si>
  <si>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</si>
  <si>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</si>
  <si>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</si>
  <si>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</si>
  <si>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</si>
  <si>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</si>
  <si>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</si>
  <si>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</si>
  <si>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</si>
  <si>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</si>
  <si>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</si>
  <si>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</si>
  <si>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</si>
  <si>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</si>
  <si>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</si>
  <si>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</si>
  <si>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</si>
  <si>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</si>
  <si>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</si>
  <si>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</si>
  <si>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</si>
  <si>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</si>
  <si>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</si>
  <si>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</si>
  <si>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</si>
  <si>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</si>
  <si>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</si>
  <si>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</si>
  <si>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</si>
  <si>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</si>
  <si>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</si>
  <si>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</si>
  <si>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</si>
  <si>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</si>
  <si>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</si>
  <si>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</si>
  <si>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</si>
  <si>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</si>
  <si>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</si>
  <si>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</si>
  <si>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</si>
  <si>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</si>
  <si>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</si>
  <si>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</si>
  <si>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</si>
  <si>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</si>
  <si>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</si>
  <si>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</si>
  <si>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</si>
  <si>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</si>
  <si>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</si>
  <si>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</si>
  <si>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</si>
  <si>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</si>
  <si>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</si>
  <si>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</si>
  <si>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</si>
  <si>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</si>
  <si>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</si>
  <si>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</si>
  <si>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</si>
  <si>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</si>
  <si>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</si>
  <si>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</si>
  <si>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</si>
  <si>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</si>
  <si>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</si>
  <si>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</si>
  <si>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</si>
  <si>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</si>
  <si>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</si>
  <si>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</si>
  <si>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</si>
  <si>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</si>
  <si>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</si>
  <si>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</si>
  <si>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</si>
  <si>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</si>
  <si>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</si>
  <si>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</si>
  <si>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</si>
  <si>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</si>
  <si>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</si>
  <si>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</si>
  <si>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</si>
  <si>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</si>
  <si>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</si>
  <si>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</si>
  <si>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</si>
  <si>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</si>
  <si>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</si>
  <si>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</si>
  <si>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</si>
  <si>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</si>
  <si>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</si>
  <si>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</si>
  <si>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</si>
  <si>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</si>
  <si>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</si>
  <si>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</si>
  <si>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</si>
  <si>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</si>
  <si>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</si>
  <si>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</si>
  <si>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</si>
  <si>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</si>
  <si>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</si>
  <si>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</si>
  <si>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</si>
  <si>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</si>
  <si>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</si>
  <si>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</si>
  <si>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</si>
  <si>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</si>
  <si>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</si>
  <si>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</si>
  <si>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</si>
  <si>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</si>
  <si>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</si>
  <si>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</si>
  <si>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</si>
  <si>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</si>
  <si>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</si>
  <si>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</si>
  <si>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</si>
  <si>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</si>
  <si>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</si>
  <si>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</si>
  <si>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</si>
  <si>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</si>
  <si>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</si>
  <si>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</si>
  <si>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</si>
  <si>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</si>
  <si>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</si>
  <si>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</si>
  <si>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</si>
  <si>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</si>
  <si>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</si>
  <si>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</si>
  <si>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</si>
  <si>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</si>
  <si>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</si>
  <si>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</si>
  <si>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</si>
  <si>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</si>
  <si>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</si>
  <si>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</si>
  <si>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</si>
  <si>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</si>
  <si>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</si>
  <si>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</si>
  <si>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</si>
  <si>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</si>
  <si>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</si>
  <si>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</si>
  <si>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</si>
  <si>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</si>
  <si>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</si>
  <si>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</si>
  <si>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</si>
  <si>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</si>
  <si>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</si>
  <si>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</si>
  <si>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</si>
  <si>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</si>
  <si>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</si>
  <si>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</si>
  <si>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</si>
  <si>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</si>
  <si>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</si>
  <si>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</si>
  <si>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</si>
  <si>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</si>
  <si>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</si>
  <si>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</si>
  <si>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</si>
  <si>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</si>
  <si>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</si>
  <si>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</si>
  <si>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</si>
  <si>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</si>
  <si>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</si>
  <si>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</si>
  <si>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</si>
  <si>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</si>
  <si>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</si>
  <si>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</si>
  <si>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</si>
  <si>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</si>
  <si>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</si>
  <si>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</si>
  <si>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</si>
  <si>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</si>
  <si>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</si>
  <si>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</si>
  <si>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</si>
  <si>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</si>
  <si>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</si>
  <si>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</si>
  <si>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</si>
  <si>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</si>
  <si>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</si>
  <si>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</si>
  <si>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</si>
  <si>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</si>
  <si>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</si>
  <si>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</si>
  <si>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</si>
  <si>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</si>
  <si>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</si>
  <si>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</si>
  <si>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</si>
  <si>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</si>
  <si>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</si>
  <si>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</si>
  <si>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</si>
  <si>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</si>
  <si>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</si>
  <si>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</si>
  <si>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</si>
  <si>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</si>
  <si>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</si>
  <si>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</si>
  <si>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</si>
  <si>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</si>
  <si>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</si>
  <si>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</si>
  <si>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</si>
  <si>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</si>
  <si>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</si>
  <si>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</si>
  <si>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</si>
  <si>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</si>
  <si>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</si>
  <si>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</si>
  <si>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</si>
  <si>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</si>
  <si>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</si>
  <si>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</si>
  <si>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</si>
  <si>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</si>
  <si>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</si>
  <si>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</si>
  <si>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</si>
  <si>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</si>
  <si>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</si>
  <si>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</si>
  <si>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</si>
  <si>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</si>
  <si>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</si>
  <si>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</si>
  <si>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</si>
  <si>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</si>
  <si>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</si>
  <si>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</si>
  <si>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</si>
  <si>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</si>
  <si>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</si>
  <si>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</si>
  <si>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</si>
  <si>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</si>
  <si>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</si>
  <si>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</si>
  <si>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</si>
  <si>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</si>
  <si>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</si>
  <si>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</si>
  <si>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</si>
  <si>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</si>
  <si>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</si>
  <si>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</si>
  <si>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</si>
  <si>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</si>
  <si>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</si>
  <si>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</si>
  <si>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</si>
  <si>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</si>
  <si>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</si>
  <si>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</si>
  <si>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</si>
  <si>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</si>
  <si>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</si>
  <si>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</si>
  <si>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</si>
  <si>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</si>
  <si>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</si>
  <si>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</si>
  <si>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</si>
  <si>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</si>
  <si>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</si>
  <si>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</si>
  <si>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</si>
  <si>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</si>
  <si>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</si>
  <si>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</si>
  <si>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</si>
  <si>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</si>
  <si>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</si>
  <si>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</si>
  <si>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</si>
  <si>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</si>
  <si>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</si>
  <si>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</si>
  <si>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</si>
  <si>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</si>
  <si>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</si>
  <si>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</si>
  <si>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</si>
  <si>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</si>
  <si>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</si>
  <si>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</si>
  <si>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</si>
  <si>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</si>
  <si>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</si>
  <si>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</si>
  <si>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</si>
  <si>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</si>
  <si>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</si>
  <si>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</si>
  <si>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</si>
  <si>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</si>
  <si>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</si>
  <si>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</si>
  <si>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</si>
  <si>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</si>
  <si>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</si>
  <si>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</si>
  <si>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</si>
  <si>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</si>
  <si>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</si>
  <si>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</si>
  <si>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</si>
  <si>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</si>
  <si>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</si>
  <si>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</si>
  <si>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</si>
  <si>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</si>
  <si>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</si>
  <si>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</si>
  <si>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</si>
  <si>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</si>
  <si>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</si>
  <si>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</si>
  <si>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</si>
  <si>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</si>
  <si>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</si>
  <si>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</si>
  <si>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</si>
  <si>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</si>
  <si>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</si>
  <si>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</si>
  <si>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</si>
  <si>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</si>
  <si>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</si>
  <si>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</si>
  <si>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</si>
  <si>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</si>
  <si>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</si>
  <si>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</si>
  <si>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</si>
  <si>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</si>
  <si>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</si>
  <si>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</si>
  <si>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</si>
  <si>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</si>
  <si>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</si>
  <si>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</si>
  <si>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</si>
  <si>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</si>
  <si>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</si>
  <si>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</si>
  <si>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</si>
  <si>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</si>
  <si>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</si>
  <si>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</si>
  <si>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</si>
  <si>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</si>
  <si>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</si>
  <si>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</si>
  <si>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</si>
  <si>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</si>
  <si>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</si>
  <si>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</si>
  <si>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</si>
  <si>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</si>
  <si>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</si>
  <si>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</si>
  <si>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</si>
  <si>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</si>
  <si>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</si>
  <si>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</si>
  <si>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</si>
  <si>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</si>
  <si>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</si>
  <si>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</si>
  <si>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</si>
  <si>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</si>
  <si>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</si>
  <si>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</si>
  <si>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</si>
  <si>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</si>
  <si>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</si>
  <si>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</si>
  <si>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</si>
  <si>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</si>
  <si>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</si>
  <si>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</si>
  <si>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</si>
  <si>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</si>
  <si>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</si>
  <si>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</si>
  <si>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</si>
  <si>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</si>
  <si>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</si>
  <si>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</si>
  <si>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</si>
  <si>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</si>
  <si>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</si>
  <si>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</si>
  <si>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</si>
  <si>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</si>
  <si>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</si>
  <si>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</si>
  <si>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</si>
  <si>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</si>
  <si>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</si>
  <si>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</si>
  <si>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</si>
  <si>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</si>
  <si>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</si>
  <si>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</si>
  <si>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</si>
  <si>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</si>
  <si>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</si>
  <si>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</si>
  <si>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</si>
  <si>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</si>
  <si>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</si>
  <si>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</si>
  <si>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</si>
  <si>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</si>
  <si>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</si>
  <si>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</si>
  <si>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</si>
  <si>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</si>
  <si>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</si>
  <si>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</si>
  <si>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</si>
  <si>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</si>
  <si>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</si>
  <si>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</si>
  <si>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</si>
  <si>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</si>
  <si>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</si>
  <si>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</si>
  <si>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</si>
  <si>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</si>
  <si>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</si>
  <si>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</si>
  <si>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</si>
  <si>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</si>
  <si>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</si>
  <si>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</si>
  <si>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</si>
  <si>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</si>
  <si>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</si>
  <si>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</si>
  <si>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</si>
  <si>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</si>
  <si>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</si>
  <si>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</si>
  <si>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</si>
  <si>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</si>
  <si>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</si>
  <si>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</si>
  <si>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</si>
  <si>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</si>
  <si>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</si>
  <si>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</si>
  <si>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</si>
  <si>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</si>
  <si>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</si>
  <si>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</si>
  <si>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</si>
  <si>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</si>
  <si>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</si>
  <si>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</si>
  <si>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</si>
  <si>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</si>
  <si>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</si>
  <si>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</si>
  <si>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</si>
  <si>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</si>
  <si>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</si>
  <si>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</si>
  <si>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</si>
  <si>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</si>
  <si>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</si>
  <si>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</si>
  <si>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</si>
  <si>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</si>
  <si>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</si>
  <si>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</si>
  <si>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</si>
  <si>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</si>
  <si>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</si>
  <si>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</si>
  <si>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</si>
  <si>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</si>
  <si>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</si>
  <si>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</si>
  <si>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</si>
  <si>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</si>
  <si>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</si>
  <si>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</si>
  <si>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</si>
  <si>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</si>
  <si>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</si>
  <si>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</si>
  <si>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</si>
  <si>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</si>
  <si>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</si>
  <si>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</si>
  <si>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</si>
  <si>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</si>
  <si>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</si>
  <si>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</si>
  <si>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</si>
  <si>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</si>
  <si>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</si>
  <si>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</si>
  <si>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</si>
  <si>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</si>
  <si>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</si>
  <si>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</si>
  <si>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</si>
  <si>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</si>
  <si>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</si>
  <si>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</si>
  <si>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</si>
  <si>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</si>
  <si>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</si>
  <si>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</si>
  <si>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</si>
  <si>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</si>
  <si>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</si>
  <si>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</si>
  <si>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</si>
  <si>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</si>
  <si>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</si>
  <si>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</si>
  <si>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</si>
  <si>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</si>
  <si>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</si>
  <si>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</si>
  <si>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</si>
  <si>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</si>
  <si>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</si>
  <si>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</si>
  <si>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</si>
  <si>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</si>
  <si>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</si>
  <si>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</si>
  <si>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</si>
  <si>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</si>
  <si>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</si>
  <si>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</si>
  <si>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</si>
  <si>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</si>
  <si>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</si>
  <si>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</si>
  <si>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</si>
  <si>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</si>
  <si>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</si>
  <si>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</si>
  <si>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</si>
  <si>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</si>
  <si>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</si>
  <si>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</si>
  <si>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</si>
  <si>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</si>
  <si>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</si>
  <si>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</si>
  <si>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</si>
  <si>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</si>
  <si>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</si>
  <si>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</si>
  <si>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</si>
  <si>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</si>
  <si>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</si>
  <si>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</si>
  <si>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</si>
  <si>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</si>
  <si>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</si>
  <si>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</si>
  <si>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</si>
  <si>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</si>
  <si>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</si>
  <si>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</si>
  <si>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</si>
  <si>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</si>
  <si>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</si>
  <si>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</si>
  <si>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</si>
  <si>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</si>
  <si>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</si>
  <si>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</si>
  <si>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</si>
  <si>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</si>
  <si>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</si>
  <si>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</si>
  <si>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</si>
  <si>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</si>
  <si>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</si>
  <si>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</si>
  <si>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</si>
  <si>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</si>
  <si>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</si>
  <si>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</si>
  <si>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</si>
  <si>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</si>
  <si>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</si>
  <si>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</si>
  <si>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</si>
  <si>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</si>
  <si>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</si>
  <si>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</si>
  <si>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</si>
  <si>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</si>
  <si>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</si>
  <si>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</si>
  <si>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</si>
  <si>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</si>
  <si>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</si>
  <si>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</si>
  <si>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</si>
  <si>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</si>
  <si>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</si>
  <si>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</si>
  <si>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</si>
  <si>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</si>
  <si>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</si>
  <si>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</si>
  <si>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</si>
  <si>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</si>
  <si>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</si>
  <si>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</si>
  <si>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</si>
  <si>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</si>
  <si>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</si>
  <si>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</si>
  <si>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</si>
  <si>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</si>
  <si>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</si>
  <si>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</si>
  <si>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</si>
  <si>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</si>
  <si>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</si>
  <si>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</si>
  <si>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</si>
  <si>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</si>
  <si>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</si>
  <si>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</si>
  <si>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</si>
  <si>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</si>
  <si>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</si>
  <si>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</si>
  <si>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</si>
  <si>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</si>
  <si>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</si>
  <si>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</si>
  <si>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</si>
  <si>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</si>
  <si>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</si>
  <si>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</si>
  <si>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</si>
  <si>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</si>
  <si>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</si>
  <si>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</si>
  <si>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</si>
  <si>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</si>
  <si>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</si>
  <si>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</si>
  <si>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</si>
  <si>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</si>
  <si>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</si>
  <si>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</si>
  <si>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</si>
  <si>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</si>
  <si>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</si>
  <si>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</si>
  <si>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</si>
  <si>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</si>
  <si>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</si>
  <si>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</si>
  <si>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</si>
  <si>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</si>
  <si>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</si>
  <si>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</si>
  <si>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</si>
  <si>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</si>
  <si>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</si>
  <si>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</si>
  <si>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</si>
  <si>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</si>
  <si>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</si>
  <si>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</si>
  <si>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</si>
  <si>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</si>
  <si>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</si>
  <si>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</si>
  <si>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</si>
  <si>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</si>
  <si>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</si>
  <si>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</si>
  <si>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</si>
  <si>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</si>
  <si>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</si>
  <si>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</si>
  <si>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</si>
  <si>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</si>
  <si>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</si>
  <si>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</si>
  <si>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</si>
  <si>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</si>
  <si>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</si>
  <si>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</si>
  <si>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</si>
  <si>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</si>
  <si>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</si>
  <si>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</si>
  <si>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</si>
  <si>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</si>
  <si>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</si>
  <si>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</si>
  <si>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</si>
  <si>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</si>
  <si>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</si>
  <si>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</si>
  <si>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</si>
  <si>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</si>
  <si>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</si>
  <si>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</si>
  <si>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</si>
  <si>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</si>
  <si>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</si>
  <si>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</si>
  <si>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</si>
  <si>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</si>
  <si>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</si>
  <si>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</si>
  <si>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</si>
  <si>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</si>
  <si>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</si>
  <si>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</si>
  <si>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</si>
  <si>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</si>
  <si>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</si>
  <si>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</si>
  <si>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</si>
  <si>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</si>
  <si>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</si>
  <si>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</si>
  <si>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</si>
  <si>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</si>
  <si>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</si>
  <si>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</si>
  <si>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</si>
  <si>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</si>
  <si>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</si>
  <si>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</si>
  <si>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</si>
  <si>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</si>
  <si>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</si>
  <si>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</si>
  <si>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</si>
  <si>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</si>
  <si>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</si>
  <si>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</si>
  <si>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</si>
  <si>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</si>
  <si>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</si>
  <si>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</si>
  <si>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</si>
  <si>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</si>
  <si>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</si>
  <si>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</si>
  <si>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</si>
  <si>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</si>
  <si>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</si>
  <si>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</si>
  <si>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</si>
  <si>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</si>
  <si>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</si>
  <si>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</si>
  <si>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</si>
  <si>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</si>
  <si>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</si>
  <si>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</si>
  <si>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</si>
  <si>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</si>
  <si>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</si>
  <si>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</si>
  <si>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</si>
  <si>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</si>
  <si>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</si>
  <si>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</si>
  <si>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</si>
  <si>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</si>
  <si>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</si>
  <si>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</si>
  <si>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</si>
  <si>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</si>
  <si>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</si>
  <si>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</si>
  <si>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</si>
  <si>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</si>
  <si>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</si>
  <si>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</si>
  <si>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</si>
  <si>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</si>
  <si>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</si>
  <si>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</si>
  <si>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</si>
  <si>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</si>
  <si>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</si>
  <si>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</si>
  <si>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</si>
  <si>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</si>
  <si>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</si>
  <si>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</si>
  <si>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</si>
  <si>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</si>
  <si>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</si>
  <si>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</si>
  <si>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</si>
  <si>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</si>
  <si>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</si>
  <si>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</si>
  <si>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</si>
  <si>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</si>
  <si>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</si>
  <si>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</si>
  <si>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</si>
  <si>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</si>
  <si>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</si>
  <si>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</si>
  <si>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</si>
  <si>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</si>
  <si>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</si>
  <si>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</si>
  <si>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</si>
  <si>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</si>
  <si>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</si>
  <si>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</si>
  <si>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</si>
  <si>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</si>
  <si>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</si>
  <si>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</si>
  <si>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</si>
  <si>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</si>
  <si>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</si>
  <si>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</si>
  <si>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</si>
  <si>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</si>
  <si>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</si>
  <si>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</si>
  <si>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</si>
  <si>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</si>
  <si>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</si>
  <si>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</si>
  <si>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</si>
  <si>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</si>
  <si>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</si>
  <si>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</si>
  <si>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</si>
  <si>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</si>
  <si>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</si>
  <si>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</si>
  <si>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</si>
  <si>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</si>
  <si>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</si>
  <si>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</si>
  <si>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</si>
  <si>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</si>
  <si>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</si>
  <si>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</si>
  <si>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</si>
  <si>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</si>
  <si>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</si>
  <si>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</si>
  <si>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</si>
  <si>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</si>
  <si>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</si>
  <si>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</si>
  <si>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</si>
  <si>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</si>
  <si>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</si>
  <si>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</si>
  <si>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</si>
  <si>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</si>
  <si>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</si>
  <si>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</si>
  <si>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</si>
  <si>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</si>
  <si>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</si>
  <si>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</si>
  <si>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</si>
  <si>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</si>
  <si>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</si>
  <si>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</si>
  <si>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</si>
  <si>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</si>
  <si>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</si>
  <si>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</si>
  <si>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</si>
  <si>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</si>
  <si>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</si>
  <si>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</si>
  <si>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</si>
  <si>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</si>
  <si>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</si>
  <si>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</si>
  <si>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</si>
  <si>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</si>
  <si>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</si>
  <si>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</si>
  <si>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</si>
  <si>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</si>
  <si>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</si>
  <si>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</si>
  <si>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</si>
  <si>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</si>
  <si>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</si>
  <si>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</si>
  <si>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</si>
  <si>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</si>
  <si>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</si>
  <si>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</si>
  <si>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</si>
  <si>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</si>
  <si>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</si>
  <si>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</si>
  <si>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</si>
  <si>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</si>
  <si>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</si>
  <si>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</si>
  <si>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</si>
  <si>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</si>
  <si>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</si>
  <si>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</si>
  <si>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</si>
  <si>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</si>
  <si>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</si>
  <si>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</si>
  <si>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</si>
  <si>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</si>
  <si>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</si>
  <si>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</si>
  <si>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</si>
  <si>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</si>
  <si>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</si>
  <si>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</si>
  <si>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</si>
  <si>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</si>
  <si>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</si>
  <si>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</si>
  <si>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</si>
  <si>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</si>
  <si>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</si>
  <si>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</si>
  <si>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</si>
  <si>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</si>
  <si>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</si>
  <si>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</si>
  <si>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</si>
  <si>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</si>
  <si>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</si>
  <si>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</si>
  <si>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</si>
  <si>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</si>
  <si>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</si>
  <si>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</si>
  <si>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</si>
  <si>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</si>
  <si>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</si>
  <si>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</si>
  <si>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</si>
  <si>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</si>
  <si>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</si>
  <si>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</si>
  <si>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</si>
  <si>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</si>
  <si>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</si>
  <si>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</si>
  <si>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</si>
  <si>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</si>
  <si>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</si>
  <si>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</si>
  <si>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</si>
  <si>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</si>
  <si>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</si>
  <si>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</si>
  <si>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</si>
  <si>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</si>
  <si>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</si>
  <si>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</si>
  <si>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</si>
  <si>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</si>
  <si>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</si>
  <si>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</si>
  <si>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</si>
  <si>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</si>
  <si>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</si>
  <si>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</si>
  <si>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</si>
  <si>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</si>
  <si>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</si>
  <si>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</si>
  <si>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</si>
  <si>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</si>
  <si>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</si>
  <si>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</si>
  <si>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</si>
  <si>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</si>
  <si>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</si>
  <si>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</si>
  <si>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</si>
  <si>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</si>
  <si>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</si>
  <si>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</si>
  <si>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</si>
  <si>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</si>
  <si>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</si>
  <si>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</si>
  <si>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</si>
  <si>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</si>
  <si>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</si>
  <si>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</si>
  <si>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</si>
  <si>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</si>
  <si>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</si>
  <si>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</si>
  <si>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</si>
  <si>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</si>
  <si>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</si>
  <si>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</si>
  <si>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</si>
  <si>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</si>
  <si>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</si>
  <si>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</si>
  <si>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</si>
  <si>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</si>
  <si>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</si>
  <si>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</si>
  <si>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</si>
  <si>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</si>
  <si>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</si>
  <si>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</si>
  <si>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</si>
  <si>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</si>
  <si>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</si>
  <si>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</si>
  <si>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</si>
  <si>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</si>
  <si>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</si>
  <si>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</si>
  <si>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</si>
  <si>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</si>
  <si>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</si>
  <si>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</si>
  <si>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</si>
  <si>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</si>
  <si>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</si>
  <si>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</si>
  <si>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</si>
  <si>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</si>
  <si>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</si>
  <si>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</si>
  <si>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</si>
  <si>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</si>
  <si>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</si>
  <si>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</si>
  <si>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</si>
  <si>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</si>
  <si>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</si>
  <si>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</si>
  <si>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</si>
  <si>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</si>
  <si>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</si>
  <si>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</si>
  <si>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</si>
  <si>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</si>
  <si>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</si>
  <si>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</si>
  <si>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</si>
  <si>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</si>
  <si>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</si>
  <si>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</si>
  <si>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</si>
  <si>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</si>
  <si>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</si>
  <si>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</si>
  <si>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</si>
  <si>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</si>
  <si>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</si>
  <si>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</si>
  <si>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</si>
  <si>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</si>
  <si>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</si>
  <si>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</si>
  <si>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</si>
  <si>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</si>
  <si>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</si>
  <si>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</si>
  <si>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</si>
  <si>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</si>
  <si>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</si>
  <si>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</si>
  <si>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</si>
  <si>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</si>
  <si>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</si>
  <si>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</si>
  <si>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</si>
  <si>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</si>
  <si>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</si>
  <si>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</si>
  <si>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</si>
  <si>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</si>
  <si>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</si>
  <si>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</si>
  <si>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</si>
  <si>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</si>
  <si>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</si>
  <si>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</si>
  <si>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</si>
  <si>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</si>
  <si>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</si>
  <si>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</si>
  <si>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</si>
  <si>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</si>
  <si>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</si>
  <si>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</si>
  <si>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</si>
  <si>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</si>
  <si>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</si>
  <si>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</si>
  <si>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</si>
  <si>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</si>
  <si>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</si>
  <si>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</si>
  <si>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</si>
  <si>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</si>
  <si>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</si>
  <si>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</si>
  <si>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</si>
  <si>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</si>
  <si>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</si>
  <si>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</si>
  <si>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</si>
  <si>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</si>
  <si>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</si>
  <si>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</si>
  <si>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</si>
  <si>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</si>
  <si>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</si>
  <si>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</si>
  <si>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</si>
  <si>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</si>
  <si>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</si>
  <si>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</si>
  <si>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</si>
  <si>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</si>
  <si>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</si>
  <si>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</si>
  <si>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</si>
  <si>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</si>
  <si>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</si>
  <si>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</si>
  <si>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</si>
  <si>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</si>
  <si>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</si>
  <si>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</si>
  <si>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</si>
  <si>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</si>
  <si>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</si>
  <si>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</si>
  <si>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</si>
  <si>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</si>
  <si>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</si>
  <si>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</si>
  <si>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</si>
  <si>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</si>
  <si>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</si>
  <si>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</si>
  <si>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</si>
  <si>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</si>
  <si>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</si>
  <si>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</si>
  <si>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</si>
  <si>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</si>
  <si>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</si>
  <si>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</si>
  <si>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</si>
  <si>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</si>
  <si>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</si>
  <si>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</si>
  <si>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</si>
  <si>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</si>
  <si>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</si>
  <si>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</si>
  <si>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</si>
  <si>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</si>
  <si>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</si>
  <si>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</si>
  <si>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</si>
  <si>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</si>
  <si>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</si>
  <si>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</si>
  <si>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</si>
  <si>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</si>
  <si>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</si>
  <si>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</si>
  <si>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</si>
  <si>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</si>
  <si>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</si>
  <si>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</si>
  <si>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</si>
  <si>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</si>
  <si>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</si>
  <si>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</si>
  <si>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</si>
  <si>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</si>
  <si>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</si>
  <si>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</si>
  <si>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</si>
  <si>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</si>
  <si>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</si>
  <si>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</si>
  <si>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</si>
  <si>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</si>
  <si>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</si>
  <si>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</si>
  <si>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</si>
  <si>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</si>
  <si>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</si>
  <si>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</si>
  <si>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</si>
  <si>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</si>
  <si>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</si>
  <si>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</si>
  <si>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</si>
  <si>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</si>
  <si>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</si>
  <si>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</si>
  <si>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</si>
  <si>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</si>
  <si>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</si>
  <si>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</si>
  <si>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</si>
  <si>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</si>
  <si>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</si>
  <si>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</si>
  <si>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</si>
  <si>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</si>
  <si>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</si>
  <si>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</si>
  <si>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</si>
  <si>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</si>
  <si>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</si>
  <si>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</si>
  <si>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</si>
  <si>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</si>
  <si>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</si>
  <si>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</si>
  <si>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</si>
  <si>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</si>
  <si>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</si>
  <si>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</si>
  <si>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</si>
  <si>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</si>
  <si>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</si>
  <si>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</si>
  <si>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</si>
  <si>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</si>
  <si>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</si>
  <si>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</si>
  <si>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</si>
  <si>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</si>
  <si>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</si>
  <si>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</si>
  <si>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</si>
  <si>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</si>
  <si>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</si>
  <si>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</si>
  <si>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</si>
  <si>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</si>
  <si>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</si>
  <si>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</si>
  <si>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</si>
  <si>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</si>
  <si>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</si>
  <si>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</si>
  <si>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</si>
  <si>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</si>
  <si>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</si>
  <si>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</si>
  <si>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</si>
  <si>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</si>
  <si>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</si>
  <si>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</si>
  <si>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</si>
  <si>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</si>
  <si>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</si>
  <si>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</si>
  <si>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</si>
  <si>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</si>
  <si>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</si>
  <si>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</si>
  <si>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</si>
  <si>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</si>
  <si>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</si>
  <si>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</si>
  <si>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</si>
  <si>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</si>
  <si>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</si>
  <si>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</si>
  <si>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</si>
  <si>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</si>
  <si>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</si>
  <si>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</si>
  <si>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</si>
  <si>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</si>
  <si>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</si>
  <si>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</si>
  <si>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</si>
  <si>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</si>
  <si>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</si>
  <si>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</si>
  <si>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</si>
  <si>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</si>
  <si>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</si>
  <si>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</si>
  <si>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</si>
  <si>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</si>
  <si>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</si>
  <si>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</si>
  <si>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</si>
  <si>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</si>
  <si>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</si>
  <si>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</si>
  <si>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</si>
  <si>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</si>
  <si>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</si>
  <si>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</si>
  <si>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</si>
  <si>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</si>
  <si>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</si>
  <si>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</si>
  <si>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</si>
  <si>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</si>
  <si>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</si>
  <si>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</si>
  <si>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</si>
  <si>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</si>
  <si>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</si>
  <si>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</si>
  <si>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</si>
  <si>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</si>
  <si>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</si>
  <si>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</si>
  <si>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</si>
  <si>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</si>
  <si>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</si>
  <si>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</si>
  <si>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</si>
  <si>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</si>
  <si>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</si>
  <si>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</si>
  <si>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</si>
  <si>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</si>
  <si>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</si>
  <si>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</si>
  <si>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</si>
  <si>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</si>
  <si>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</si>
  <si>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</si>
  <si>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</si>
  <si>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</si>
  <si>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</si>
  <si>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</si>
  <si>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</si>
  <si>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</si>
  <si>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</si>
  <si>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</si>
  <si>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</si>
  <si>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</si>
  <si>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</si>
  <si>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</si>
  <si>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</si>
  <si>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</si>
  <si>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</si>
  <si>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</si>
  <si>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</si>
  <si>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</si>
  <si>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</si>
  <si>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</si>
  <si>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</si>
  <si>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</si>
  <si>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</si>
  <si>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</si>
  <si>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</si>
  <si>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</si>
  <si>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</si>
  <si>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</si>
  <si>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</si>
  <si>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</si>
  <si>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</si>
  <si>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</si>
  <si>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</si>
  <si>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</si>
  <si>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</si>
  <si>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</si>
  <si>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</si>
  <si>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</si>
  <si>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</si>
  <si>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</si>
  <si>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</si>
  <si>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</si>
  <si>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</si>
  <si>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</si>
  <si>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</si>
  <si>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</si>
  <si>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</si>
  <si>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</si>
  <si>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</si>
  <si>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</si>
  <si>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</si>
  <si>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</si>
  <si>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</si>
  <si>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</si>
  <si>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</si>
  <si>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</si>
  <si>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</si>
  <si>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</si>
  <si>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</si>
  <si>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</si>
  <si>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</si>
  <si>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</si>
  <si>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</si>
  <si>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</si>
  <si>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</si>
  <si>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</si>
  <si>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</si>
  <si>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</si>
  <si>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</si>
  <si>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</si>
  <si>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</si>
  <si>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</si>
  <si>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</si>
  <si>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</si>
  <si>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</si>
  <si>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</si>
  <si>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</si>
  <si>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</si>
  <si>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</si>
  <si>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</si>
  <si>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</si>
  <si>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</si>
  <si>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</si>
  <si>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</si>
  <si>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</si>
  <si>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</si>
  <si>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</si>
  <si>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</si>
  <si>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</si>
  <si>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</si>
  <si>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</si>
  <si>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</si>
  <si>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</si>
  <si>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</si>
  <si>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</si>
  <si>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</si>
  <si>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</si>
  <si>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</si>
  <si>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</si>
  <si>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</si>
  <si>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</si>
  <si>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</si>
  <si>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</si>
  <si>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</si>
  <si>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</si>
  <si>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</si>
  <si>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</si>
  <si>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</si>
  <si>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</si>
  <si>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</si>
  <si>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</si>
  <si>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</si>
  <si>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</si>
  <si>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</si>
  <si>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</si>
  <si>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</si>
  <si>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</si>
  <si>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</si>
  <si>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</si>
  <si>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</si>
  <si>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</si>
  <si>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</si>
  <si>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</si>
  <si>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</si>
  <si>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</si>
  <si>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</si>
  <si>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</si>
  <si>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</si>
  <si>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</si>
  <si>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</si>
  <si>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</si>
  <si>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</si>
  <si>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</si>
  <si>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</si>
  <si>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</si>
  <si>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</si>
  <si>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</si>
  <si>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</si>
  <si>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</si>
  <si>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</si>
  <si>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</si>
  <si>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</si>
  <si>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</si>
  <si>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</si>
  <si>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</si>
  <si>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</si>
  <si>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</si>
  <si>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</si>
  <si>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</si>
  <si>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</si>
  <si>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</si>
  <si>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</si>
  <si>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</si>
  <si>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</si>
  <si>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</si>
  <si>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</si>
  <si>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</si>
  <si>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</si>
  <si>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</si>
  <si>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</si>
  <si>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</si>
  <si>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</si>
  <si>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</si>
  <si>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</si>
  <si>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</si>
  <si>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</si>
  <si>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</si>
  <si>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</si>
  <si>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</si>
  <si>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</si>
  <si>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</si>
  <si>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</si>
  <si>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</si>
  <si>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</si>
  <si>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</si>
  <si>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</si>
  <si>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</si>
  <si>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</si>
  <si>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</si>
  <si>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</si>
  <si>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</si>
  <si>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</si>
  <si>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</si>
  <si>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</si>
  <si>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</si>
  <si>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</si>
  <si>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</si>
  <si>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</si>
  <si>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</si>
  <si>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</si>
  <si>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</si>
  <si>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</si>
  <si>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</si>
  <si>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</si>
  <si>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</si>
  <si>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</si>
  <si>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</si>
  <si>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</si>
  <si>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</si>
  <si>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</si>
  <si>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</si>
  <si>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</si>
  <si>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</si>
  <si>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</si>
  <si>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</si>
  <si>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</si>
  <si>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</si>
  <si>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</si>
  <si>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</si>
  <si>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</si>
  <si>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</si>
  <si>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</si>
  <si>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</si>
  <si>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</si>
  <si>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</si>
  <si>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</si>
  <si>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</si>
  <si>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</si>
  <si>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</si>
  <si>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</si>
  <si>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</si>
  <si>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</si>
  <si>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</si>
  <si>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</si>
  <si>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</si>
  <si>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</si>
  <si>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</si>
  <si>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</si>
  <si>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</si>
  <si>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</si>
  <si>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</si>
  <si>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</si>
  <si>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</si>
  <si>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</si>
  <si>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</si>
  <si>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</si>
  <si>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</si>
  <si>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</si>
  <si>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</si>
  <si>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</si>
  <si>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</si>
  <si>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</si>
  <si>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</si>
  <si>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</si>
  <si>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</si>
  <si>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</si>
  <si>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</si>
  <si>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</si>
  <si>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</si>
  <si>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</si>
  <si>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</si>
  <si>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</si>
  <si>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</si>
  <si>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</si>
  <si>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</si>
  <si>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</si>
  <si>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</si>
  <si>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</si>
  <si>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</si>
  <si>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</si>
  <si>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</si>
  <si>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</si>
  <si>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</si>
  <si>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</si>
  <si>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</si>
  <si>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</si>
  <si>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</si>
  <si>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</si>
  <si>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</si>
  <si>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</si>
  <si>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</si>
  <si>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</si>
  <si>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</si>
  <si>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</si>
  <si>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</si>
  <si>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</si>
  <si>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</si>
  <si>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</si>
  <si>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</si>
  <si>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</si>
  <si>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</si>
  <si>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</si>
  <si>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</si>
  <si>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</si>
  <si>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</si>
  <si>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</si>
  <si>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</si>
  <si>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</si>
  <si>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</si>
  <si>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</si>
  <si>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</si>
  <si>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</si>
  <si>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</si>
  <si>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</si>
  <si>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</si>
  <si>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</si>
  <si>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</si>
  <si>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</si>
  <si>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</si>
  <si>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</si>
  <si>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</si>
  <si>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</si>
  <si>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</si>
  <si>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</si>
  <si>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</si>
  <si>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</si>
  <si>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</si>
  <si>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</si>
  <si>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</si>
  <si>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</si>
  <si>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</si>
  <si>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</si>
  <si>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</si>
  <si>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</si>
  <si>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</si>
  <si>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</si>
  <si>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</si>
  <si>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</si>
  <si>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</si>
  <si>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</si>
  <si>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</si>
  <si>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</si>
  <si>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</si>
  <si>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</si>
  <si>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</si>
  <si>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</si>
  <si>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</si>
  <si>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</si>
  <si>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</si>
  <si>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</si>
  <si>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</si>
  <si>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</si>
  <si>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</si>
  <si>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</si>
  <si>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</si>
  <si>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</si>
  <si>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</si>
  <si>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</si>
  <si>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</si>
  <si>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</si>
  <si>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</si>
  <si>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</si>
  <si>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</si>
  <si>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</si>
  <si>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</si>
  <si>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</si>
  <si>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</si>
  <si>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</si>
  <si>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</si>
  <si>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</si>
  <si>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</si>
  <si>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</si>
  <si>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</si>
  <si>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</si>
  <si>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</si>
  <si>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</si>
  <si>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</si>
  <si>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</si>
  <si>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</si>
  <si>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</si>
  <si>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</si>
  <si>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</si>
  <si>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</si>
  <si>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</si>
  <si>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</si>
  <si>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</si>
  <si>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</si>
  <si>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</si>
  <si>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</si>
  <si>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</si>
  <si>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</si>
  <si>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</si>
  <si>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</si>
  <si>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</si>
  <si>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</si>
  <si>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</si>
  <si>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</si>
  <si>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</si>
  <si>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</si>
  <si>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</si>
  <si>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</si>
  <si>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</si>
  <si>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</si>
  <si>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</si>
  <si>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</si>
  <si>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</si>
  <si>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</si>
  <si>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</si>
  <si>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</si>
  <si>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</si>
  <si>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</si>
  <si>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</si>
  <si>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</si>
  <si>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</si>
  <si>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</si>
  <si>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</si>
  <si>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</si>
  <si>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</si>
  <si>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</si>
  <si>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</si>
  <si>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</si>
  <si>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</si>
  <si>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</si>
  <si>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</si>
  <si>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</si>
  <si>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</si>
  <si>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</si>
  <si>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</si>
  <si>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</si>
  <si>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</si>
  <si>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</si>
  <si>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</si>
  <si>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</si>
  <si>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</si>
  <si>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</si>
  <si>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</si>
  <si>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</si>
  <si>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</si>
  <si>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</si>
  <si>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</si>
  <si>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</si>
  <si>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</si>
  <si>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</si>
  <si>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</si>
  <si>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</si>
  <si>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</si>
  <si>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</si>
  <si>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</si>
  <si>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</si>
  <si>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</si>
  <si>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</si>
  <si>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</si>
  <si>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</si>
  <si>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</si>
  <si>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</si>
  <si>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</si>
  <si>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</si>
  <si>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</si>
  <si>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</si>
  <si>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</si>
  <si>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</si>
  <si>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</si>
  <si>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</si>
  <si>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</si>
  <si>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</si>
  <si>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</si>
  <si>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</si>
  <si>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</si>
  <si>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</si>
  <si>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</si>
  <si>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</si>
  <si>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</si>
  <si>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</si>
  <si>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</si>
  <si>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</si>
  <si>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</si>
  <si>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</si>
  <si>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</si>
  <si>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</si>
  <si>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</si>
  <si>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</si>
  <si>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</si>
  <si>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</si>
  <si>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</si>
  <si>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</si>
  <si>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</si>
  <si>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</si>
  <si>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</si>
  <si>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</si>
  <si>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</si>
  <si>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</si>
  <si>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</si>
  <si>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</si>
  <si>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</si>
  <si>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</si>
  <si>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</si>
  <si>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</si>
  <si>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</si>
  <si>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</si>
  <si>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</si>
  <si>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</si>
  <si>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</si>
  <si>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</si>
  <si>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</si>
  <si>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</si>
  <si>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</si>
  <si>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</si>
  <si>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</si>
  <si>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</si>
  <si>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</si>
  <si>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</si>
  <si>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</si>
  <si>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</si>
  <si>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</si>
  <si>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</si>
  <si>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</si>
  <si>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</si>
  <si>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</si>
  <si>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</si>
  <si>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</si>
  <si>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</si>
  <si>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</si>
  <si>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</si>
  <si>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</si>
  <si>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</si>
  <si>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</si>
  <si>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</si>
  <si>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</si>
  <si>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</si>
  <si>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</si>
  <si>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</si>
  <si>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</si>
  <si>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</si>
  <si>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</si>
  <si>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</si>
  <si>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</si>
  <si>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</si>
  <si>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</si>
  <si>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</si>
  <si>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</si>
  <si>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</si>
  <si>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</si>
  <si>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</si>
  <si>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</si>
  <si>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</si>
  <si>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</si>
  <si>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</si>
  <si>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</si>
  <si>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</si>
  <si>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</si>
  <si>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</si>
  <si>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</si>
  <si>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</si>
  <si>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</si>
  <si>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</si>
  <si>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</si>
  <si>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</si>
  <si>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</si>
  <si>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</si>
  <si>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</si>
  <si>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</si>
  <si>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</si>
  <si>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</si>
  <si>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</si>
  <si>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</si>
  <si>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</si>
  <si>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</si>
  <si>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</si>
  <si>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</si>
  <si>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</si>
  <si>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</si>
  <si>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</si>
  <si>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</si>
  <si>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</si>
  <si>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</si>
  <si>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</si>
  <si>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</si>
  <si>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</si>
  <si>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</si>
  <si>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</si>
  <si>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</si>
  <si>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</si>
  <si>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</si>
  <si>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</si>
  <si>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</si>
  <si>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</si>
  <si>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</si>
  <si>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</si>
  <si>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</si>
  <si>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</si>
  <si>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</si>
  <si>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</si>
  <si>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</si>
  <si>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</si>
  <si>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</si>
  <si>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</si>
  <si>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</si>
  <si>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</si>
  <si>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</si>
  <si>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</si>
  <si>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</si>
  <si>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</si>
  <si>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</si>
  <si>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</si>
  <si>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</si>
  <si>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</si>
  <si>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</si>
  <si>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</si>
  <si>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</si>
  <si>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</si>
  <si>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</si>
  <si>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</si>
  <si>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</si>
  <si>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</si>
  <si>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</si>
  <si>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</si>
  <si>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</si>
  <si>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</si>
  <si>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</si>
  <si>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</si>
  <si>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</si>
  <si>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</si>
  <si>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</si>
  <si>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</si>
  <si>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</si>
  <si>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</si>
  <si>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</si>
  <si>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</si>
  <si>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</si>
  <si>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</si>
  <si>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</si>
  <si>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</si>
  <si>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</si>
  <si>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</si>
  <si>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</si>
  <si>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</si>
  <si>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</si>
  <si>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</si>
  <si>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</si>
  <si>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</si>
  <si>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</si>
  <si>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</si>
  <si>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</si>
  <si>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</si>
  <si>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</si>
  <si>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</si>
  <si>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</si>
  <si>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</si>
  <si>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</si>
  <si>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</si>
  <si>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</si>
  <si>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</si>
  <si>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</si>
  <si>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</si>
  <si>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</si>
  <si>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</si>
  <si>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</si>
  <si>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</si>
  <si>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</si>
  <si>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</si>
  <si>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</si>
  <si>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</si>
  <si>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</si>
  <si>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</si>
  <si>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</si>
  <si>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</si>
  <si>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</si>
  <si>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</si>
  <si>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</si>
  <si>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</si>
  <si>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</si>
  <si>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</si>
  <si>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</si>
  <si>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</si>
  <si>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</si>
  <si>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</si>
  <si>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</si>
  <si>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</si>
  <si>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</si>
  <si>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</si>
  <si>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</si>
  <si>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</si>
  <si>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</si>
  <si>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</si>
  <si>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</si>
  <si>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</si>
  <si>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</si>
  <si>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</si>
  <si>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</si>
  <si>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</si>
  <si>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</si>
  <si>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</si>
  <si>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</si>
  <si>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</si>
  <si>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</si>
  <si>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</si>
  <si>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</si>
  <si>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</si>
  <si>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</si>
  <si>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</si>
  <si>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</si>
  <si>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</si>
  <si>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</si>
  <si>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</si>
  <si>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</si>
  <si>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</si>
  <si>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</si>
  <si>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</si>
  <si>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</si>
  <si>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</si>
  <si>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</si>
  <si>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</si>
  <si>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</si>
  <si>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</si>
  <si>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</si>
  <si>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</si>
  <si>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</si>
  <si>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</si>
  <si>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</si>
  <si>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</si>
  <si>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</si>
  <si>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</si>
  <si>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</si>
  <si>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</si>
  <si>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</si>
  <si>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</si>
  <si>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</si>
  <si>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</si>
  <si>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</si>
  <si>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</si>
  <si>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</si>
  <si>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</si>
  <si>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</si>
  <si>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</si>
  <si>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</si>
  <si>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</si>
  <si>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</si>
  <si>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</si>
  <si>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</si>
  <si>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</si>
  <si>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</si>
  <si>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</si>
  <si>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</si>
  <si>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</si>
  <si>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</si>
  <si>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</si>
  <si>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</si>
  <si>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</si>
  <si>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</si>
  <si>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</si>
  <si>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</si>
  <si>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</si>
  <si>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</si>
  <si>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</si>
  <si>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</si>
  <si>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</si>
  <si>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</si>
  <si>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</si>
  <si>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</si>
  <si>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</si>
  <si>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</si>
  <si>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</si>
  <si>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</si>
  <si>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</si>
  <si>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</si>
  <si>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</si>
  <si>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</si>
  <si>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</si>
  <si>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</si>
  <si>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</si>
  <si>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</si>
  <si>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</si>
  <si>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</si>
  <si>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</si>
  <si>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</si>
  <si>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</si>
  <si>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</si>
  <si>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</si>
  <si>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</si>
  <si>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</si>
  <si>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</si>
  <si>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</si>
  <si>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</si>
  <si>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</si>
  <si>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</si>
  <si>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</si>
  <si>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</si>
  <si>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</si>
  <si>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</si>
  <si>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</si>
  <si>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</si>
  <si>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</si>
  <si>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</si>
  <si>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</si>
  <si>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</si>
  <si>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</si>
  <si>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</si>
  <si>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</si>
  <si>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</si>
  <si>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</si>
  <si>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</si>
  <si>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</si>
  <si>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</si>
  <si>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</si>
  <si>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</si>
  <si>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</si>
  <si>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</si>
  <si>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</si>
  <si>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</si>
  <si>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</si>
  <si>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</si>
  <si>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</si>
  <si>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</si>
  <si>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</si>
  <si>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</si>
  <si>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</si>
  <si>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</si>
  <si>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</si>
  <si>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</si>
  <si>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</si>
  <si>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</si>
  <si>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</si>
  <si>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</si>
  <si>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</si>
  <si>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</si>
  <si>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</si>
  <si>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</si>
  <si>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</si>
  <si>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</si>
  <si>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</si>
  <si>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</si>
  <si>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</si>
  <si>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</si>
  <si>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</si>
  <si>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</si>
  <si>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</si>
  <si>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</si>
  <si>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</si>
  <si>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</si>
  <si>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</si>
  <si>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</si>
  <si>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</si>
  <si>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</si>
  <si>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</si>
  <si>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</si>
  <si>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</si>
  <si>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</si>
  <si>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</si>
  <si>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</si>
  <si>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</si>
  <si>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</si>
  <si>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</si>
  <si>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</si>
  <si>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</si>
  <si>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</si>
  <si>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</si>
  <si>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</si>
  <si>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</si>
  <si>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</si>
  <si>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</si>
  <si>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</si>
  <si>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</si>
  <si>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</si>
  <si>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</si>
  <si>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</si>
  <si>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</si>
  <si>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</si>
  <si>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</si>
  <si>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</si>
  <si>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</si>
  <si>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</si>
  <si>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</si>
  <si>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</si>
  <si>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</si>
  <si>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</si>
  <si>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</si>
  <si>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</si>
  <si>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</si>
  <si>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</si>
  <si>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</si>
  <si>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</si>
  <si>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</si>
  <si>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</si>
  <si>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</si>
  <si>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</si>
  <si>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</si>
  <si>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</si>
  <si>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</si>
  <si>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</si>
  <si>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</si>
  <si>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</si>
  <si>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</si>
  <si>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</si>
  <si>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</si>
  <si>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</si>
  <si>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</si>
  <si>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</si>
  <si>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</si>
  <si>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</si>
  <si>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</si>
  <si>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</si>
  <si>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</si>
  <si>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</si>
  <si>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</si>
  <si>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</si>
  <si>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</si>
  <si>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</si>
  <si>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</si>
  <si>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</si>
  <si>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</si>
  <si>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</si>
  <si>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</si>
  <si>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</si>
  <si>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</si>
  <si>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</si>
  <si>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</si>
  <si>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</si>
  <si>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</si>
  <si>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</si>
  <si>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</si>
  <si>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</si>
  <si>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</si>
  <si>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</si>
  <si>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</si>
  <si>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</si>
  <si>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</si>
  <si>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</si>
  <si>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</si>
  <si>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</si>
  <si>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</si>
  <si>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</si>
  <si>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</si>
  <si>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</si>
  <si>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</si>
  <si>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</si>
  <si>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</si>
  <si>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</si>
  <si>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</si>
  <si>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</si>
  <si>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</si>
  <si>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</si>
  <si>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</si>
  <si>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</si>
  <si>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</si>
  <si>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</si>
  <si>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</si>
  <si>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</si>
  <si>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</si>
  <si>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</si>
  <si>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</si>
  <si>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</si>
  <si>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</si>
  <si>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</si>
  <si>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</si>
  <si>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</si>
  <si>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</si>
  <si>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</si>
  <si>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</si>
  <si>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</si>
  <si>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</si>
  <si>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</si>
  <si>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</si>
  <si>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</si>
  <si>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</si>
  <si>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</si>
  <si>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</si>
  <si>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</si>
  <si>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</si>
  <si>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</si>
  <si>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</si>
  <si>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</si>
  <si>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</si>
  <si>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</si>
  <si>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</si>
  <si>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</si>
  <si>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</si>
  <si>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</si>
  <si>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</si>
  <si>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</si>
  <si>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</si>
  <si>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</si>
  <si>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</si>
  <si>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</si>
  <si>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</si>
  <si>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</si>
  <si>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</si>
  <si>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</si>
  <si>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</si>
  <si>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</si>
  <si>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</si>
  <si>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</si>
  <si>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</si>
  <si>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</si>
  <si>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</si>
  <si>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</si>
  <si>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</si>
  <si>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</si>
  <si>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</si>
  <si>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</si>
  <si>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</si>
  <si>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</si>
  <si>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</si>
  <si>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</si>
  <si>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</si>
  <si>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</si>
  <si>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</si>
  <si>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</si>
  <si>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</si>
  <si>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</si>
  <si>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</si>
  <si>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</si>
  <si>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</si>
  <si>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</si>
  <si>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</si>
  <si>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</si>
  <si>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</si>
  <si>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</si>
  <si>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</si>
  <si>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</si>
  <si>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</si>
  <si>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</si>
  <si>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</si>
  <si>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</si>
  <si>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</si>
  <si>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</si>
  <si>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</si>
  <si>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</si>
  <si>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</si>
  <si>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</si>
  <si>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</si>
  <si>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</si>
  <si>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</si>
  <si>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</si>
  <si>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</si>
  <si>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</si>
  <si>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</si>
  <si>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</si>
  <si>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</si>
  <si>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</si>
  <si>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</si>
  <si>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</si>
  <si>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</si>
  <si>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</si>
  <si>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</si>
  <si>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</si>
  <si>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</si>
  <si>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</si>
  <si>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</si>
  <si>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</si>
  <si>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</si>
  <si>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</si>
  <si>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</si>
  <si>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</si>
  <si>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</si>
  <si>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</si>
  <si>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</si>
  <si>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</si>
  <si>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</si>
  <si>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</si>
  <si>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</si>
  <si>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</si>
  <si>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</si>
  <si>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</si>
  <si>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</si>
  <si>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</si>
  <si>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</si>
  <si>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</si>
  <si>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</si>
  <si>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</si>
  <si>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</si>
  <si>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</si>
  <si>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</si>
  <si>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</si>
  <si>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</si>
  <si>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</si>
  <si>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</si>
  <si>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</si>
  <si>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</si>
  <si>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</si>
  <si>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</si>
  <si>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</si>
  <si>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</si>
  <si>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</si>
  <si>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</si>
  <si>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</si>
  <si>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</si>
  <si>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</si>
  <si>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</si>
  <si>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</si>
  <si>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</si>
  <si>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</si>
  <si>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</si>
  <si>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</si>
  <si>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</si>
  <si>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</si>
  <si>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</si>
  <si>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</si>
  <si>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</si>
  <si>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</si>
  <si>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</si>
  <si>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</si>
  <si>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</si>
  <si>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</si>
  <si>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</si>
  <si>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</si>
  <si>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</si>
  <si>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</si>
  <si>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</si>
  <si>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</si>
  <si>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</si>
  <si>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</si>
  <si>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</si>
  <si>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</si>
  <si>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</si>
  <si>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</si>
  <si>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</si>
  <si>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</si>
  <si>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</si>
  <si>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</si>
  <si>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</si>
  <si>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</si>
  <si>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</si>
  <si>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</si>
  <si>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</si>
  <si>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</si>
  <si>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</si>
  <si>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</si>
  <si>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</si>
  <si>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</si>
  <si>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</si>
  <si>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</si>
  <si>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</si>
  <si>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</si>
  <si>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</si>
  <si>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</si>
  <si>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</si>
  <si>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</si>
  <si>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</si>
  <si>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</si>
  <si>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</si>
  <si>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</si>
  <si>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</si>
  <si>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</si>
  <si>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</si>
  <si>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</si>
  <si>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</si>
  <si>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</si>
  <si>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</si>
  <si>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</si>
  <si>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</si>
  <si>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</si>
  <si>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</si>
  <si>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</si>
  <si>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</si>
  <si>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</si>
  <si>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</si>
  <si>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</si>
  <si>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</si>
  <si>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</si>
  <si>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</si>
  <si>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</si>
  <si>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</si>
  <si>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</si>
  <si>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</si>
  <si>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</si>
  <si>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</si>
  <si>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</si>
  <si>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</si>
  <si>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</si>
  <si>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</si>
  <si>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</si>
  <si>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</si>
  <si>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</si>
  <si>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</si>
  <si>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</si>
  <si>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</si>
  <si>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</si>
  <si>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</si>
  <si>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</si>
  <si>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</si>
  <si>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</si>
  <si>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</si>
  <si>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</si>
  <si>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</si>
  <si>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</si>
  <si>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</si>
  <si>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</si>
  <si>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</si>
  <si>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</si>
  <si>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</si>
  <si>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</si>
  <si>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</si>
  <si>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</si>
  <si>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</si>
  <si>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</si>
  <si>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</si>
  <si>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</si>
  <si>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</si>
  <si>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</si>
  <si>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</si>
  <si>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</si>
  <si>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</si>
  <si>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</si>
  <si>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</si>
  <si>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</si>
  <si>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</si>
  <si>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</si>
  <si>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</si>
  <si>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</si>
  <si>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</si>
  <si>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</si>
  <si>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</si>
  <si>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</si>
  <si>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</si>
  <si>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</si>
  <si>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</si>
  <si>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</si>
  <si>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</si>
  <si>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</si>
  <si>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</si>
  <si>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</si>
  <si>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</si>
  <si>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</si>
  <si>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</si>
  <si>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</si>
  <si>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</si>
  <si>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</si>
  <si>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</si>
  <si>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</si>
  <si>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</si>
  <si>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</si>
  <si>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</si>
  <si>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</si>
  <si>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</si>
  <si>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</si>
  <si>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</si>
  <si>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</si>
  <si>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</si>
  <si>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</si>
  <si>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</si>
  <si>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</si>
  <si>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</si>
  <si>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</si>
  <si>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</si>
  <si>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</si>
  <si>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</si>
  <si>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</si>
  <si>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</si>
  <si>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</si>
  <si>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</si>
  <si>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</si>
  <si>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</si>
  <si>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</si>
  <si>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</si>
  <si>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</si>
  <si>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</si>
  <si>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</si>
  <si>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</si>
  <si>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</si>
  <si>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</si>
  <si>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</si>
  <si>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</si>
  <si>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</si>
  <si>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</si>
  <si>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</si>
  <si>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</si>
  <si>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</si>
  <si>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</si>
  <si>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</si>
  <si>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</si>
  <si>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</si>
  <si>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</si>
  <si>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</si>
  <si>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</si>
  <si>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</si>
  <si>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</si>
  <si>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</si>
  <si>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</si>
  <si>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</si>
  <si>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</si>
  <si>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</si>
  <si>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</si>
  <si>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</si>
  <si>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</si>
  <si>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</si>
  <si>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</si>
  <si>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</si>
  <si>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</si>
  <si>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</si>
  <si>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</si>
  <si>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</si>
  <si>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</si>
  <si>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</si>
  <si>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</si>
  <si>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</si>
  <si>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</si>
  <si>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</si>
  <si>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</si>
  <si>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</si>
  <si>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</si>
  <si>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</si>
  <si>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</si>
  <si>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</si>
  <si>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</si>
  <si>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</si>
  <si>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</si>
  <si>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</si>
  <si>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</si>
  <si>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</si>
  <si>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</si>
  <si>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</si>
  <si>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</si>
  <si>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</si>
  <si>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</si>
  <si>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</si>
  <si>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</si>
  <si>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</si>
  <si>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</si>
  <si>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</si>
  <si>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</si>
  <si>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</si>
  <si>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</si>
  <si>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</si>
  <si>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</si>
  <si>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</si>
  <si>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</si>
  <si>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</si>
  <si>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</si>
  <si>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</si>
  <si>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</si>
  <si>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</si>
  <si>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</si>
  <si>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</si>
  <si>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</si>
  <si>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</si>
  <si>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</si>
  <si>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</si>
  <si>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</si>
  <si>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</si>
  <si>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</si>
  <si>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</si>
  <si>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</si>
  <si>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</si>
  <si>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</si>
  <si>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</si>
  <si>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</si>
  <si>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</si>
  <si>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</si>
  <si>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</si>
  <si>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</si>
  <si>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</si>
  <si>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</si>
  <si>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</si>
  <si>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</si>
  <si>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</si>
  <si>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</si>
  <si>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</si>
  <si>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</si>
  <si>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</si>
  <si>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</si>
  <si>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</si>
  <si>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</si>
  <si>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</si>
  <si>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</si>
  <si>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</si>
  <si>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</si>
  <si>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</si>
  <si>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</si>
  <si>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</si>
  <si>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</si>
  <si>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</si>
  <si>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</si>
  <si>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</si>
  <si>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</si>
  <si>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</si>
  <si>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</si>
  <si>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</si>
  <si>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</si>
  <si>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</si>
  <si>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</si>
  <si>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</si>
  <si>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</si>
  <si>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</si>
  <si>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</si>
  <si>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</si>
  <si>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</si>
  <si>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</si>
  <si>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</si>
  <si>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</si>
  <si>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</si>
  <si>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</si>
  <si>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</si>
  <si>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</si>
  <si>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</si>
  <si>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</si>
  <si>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</si>
  <si>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</si>
  <si>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</si>
  <si>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</si>
  <si>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</si>
  <si>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</si>
  <si>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</si>
  <si>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</si>
  <si>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</si>
  <si>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</si>
  <si>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</si>
  <si>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</si>
  <si>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</si>
  <si>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</si>
  <si>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</si>
  <si>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</si>
  <si>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</si>
  <si>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</si>
  <si>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</si>
  <si>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</si>
  <si>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</si>
  <si>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</si>
  <si>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</si>
  <si>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</si>
  <si>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</si>
  <si>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</si>
  <si>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</si>
  <si>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</si>
  <si>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</si>
  <si>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</si>
  <si>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</si>
  <si>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</si>
  <si>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</si>
  <si>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</si>
  <si>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</si>
  <si>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</si>
  <si>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</si>
  <si>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</si>
  <si>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</si>
  <si>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</si>
  <si>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</si>
  <si>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</si>
  <si>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</si>
  <si>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</si>
  <si>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</si>
  <si>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</si>
  <si>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</si>
  <si>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</si>
  <si>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</si>
  <si>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</si>
  <si>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</si>
  <si>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</si>
  <si>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</si>
  <si>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</si>
  <si>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</si>
  <si>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</si>
  <si>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</si>
  <si>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</si>
  <si>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</si>
  <si>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</si>
  <si>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</si>
  <si>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</si>
  <si>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</si>
  <si>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</si>
  <si>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</si>
  <si>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</si>
  <si>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</si>
  <si>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</si>
  <si>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</si>
  <si>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</si>
  <si>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</si>
  <si>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</si>
  <si>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</si>
  <si>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</si>
  <si>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</si>
  <si>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</si>
  <si>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</si>
  <si>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</si>
  <si>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</si>
  <si>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</si>
  <si>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</si>
  <si>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</si>
  <si>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</si>
  <si>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</si>
  <si>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</si>
  <si>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</si>
  <si>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</si>
  <si>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</si>
  <si>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</si>
  <si>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</si>
  <si>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</si>
  <si>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</si>
  <si>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</si>
  <si>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</si>
  <si>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</si>
  <si>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</si>
  <si>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</si>
  <si>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</si>
  <si>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</si>
  <si>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</si>
  <si>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</si>
  <si>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</si>
  <si>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</si>
  <si>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</si>
  <si>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</si>
  <si>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</si>
  <si>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</si>
  <si>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</si>
  <si>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</si>
  <si>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</si>
  <si>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</si>
  <si>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</si>
  <si>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</si>
  <si>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</si>
  <si>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</si>
  <si>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</si>
  <si>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</si>
  <si>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</si>
  <si>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</si>
  <si>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</si>
  <si>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</si>
  <si>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</si>
  <si>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</si>
  <si>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</si>
  <si>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</si>
  <si>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</si>
  <si>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</si>
  <si>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</si>
  <si>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</si>
  <si>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</si>
  <si>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</si>
  <si>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</si>
  <si>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</si>
  <si>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</si>
  <si>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</si>
  <si>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</si>
  <si>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</si>
  <si>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</si>
  <si>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</si>
  <si>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</si>
  <si>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</si>
  <si>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</si>
  <si>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</si>
  <si>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</si>
  <si>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</si>
  <si>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</si>
  <si>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</si>
  <si>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</si>
  <si>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</si>
  <si>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</si>
  <si>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</si>
  <si>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</si>
  <si>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</si>
  <si>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</si>
  <si>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</si>
  <si>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</si>
  <si>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</si>
  <si>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</si>
  <si>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</si>
  <si>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</si>
  <si>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</si>
  <si>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</si>
  <si>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</si>
  <si>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</si>
  <si>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</si>
  <si>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</si>
  <si>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</si>
  <si>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</si>
  <si>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</si>
  <si>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</si>
  <si>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</si>
  <si>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</si>
  <si>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</si>
  <si>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</si>
  <si>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</si>
  <si>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</si>
  <si>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</si>
  <si>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</si>
  <si>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</si>
  <si>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</si>
  <si>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</si>
  <si>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</si>
  <si>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</si>
  <si>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</si>
  <si>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</si>
  <si>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</si>
  <si>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</si>
  <si>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</si>
  <si>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</si>
  <si>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</si>
  <si>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</si>
  <si>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</si>
  <si>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</si>
  <si>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</si>
  <si>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</si>
  <si>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</si>
  <si>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</si>
  <si>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</si>
  <si>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</si>
  <si>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</si>
  <si>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</si>
  <si>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</si>
  <si>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</si>
  <si>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</si>
  <si>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</si>
  <si>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</si>
  <si>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</si>
  <si>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</si>
  <si>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</si>
  <si>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</si>
  <si>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</si>
  <si>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</si>
  <si>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</si>
  <si>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</si>
  <si>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</si>
  <si>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</si>
  <si>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</si>
  <si>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</si>
  <si>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</si>
  <si>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</si>
  <si>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</si>
  <si>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</si>
  <si>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</si>
  <si>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</si>
  <si>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</si>
  <si>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</si>
  <si>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</si>
  <si>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</si>
  <si>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</si>
  <si>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</si>
  <si>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</si>
  <si>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</si>
  <si>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</si>
  <si>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</si>
  <si>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</si>
  <si>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</si>
  <si>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</si>
  <si>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</si>
  <si>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</si>
  <si>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</si>
  <si>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</si>
  <si>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</si>
  <si>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</si>
  <si>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</si>
  <si>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</si>
  <si>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</si>
  <si>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</si>
  <si>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</si>
  <si>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</si>
  <si>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</si>
  <si>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</si>
  <si>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</si>
  <si>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</si>
  <si>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</si>
  <si>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</si>
  <si>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</si>
  <si>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</si>
  <si>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</si>
  <si>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</si>
  <si>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</si>
  <si>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</si>
  <si>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</si>
  <si>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</si>
  <si>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</si>
  <si>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</si>
  <si>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</si>
  <si>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</si>
  <si>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</si>
  <si>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</si>
  <si>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</si>
  <si>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</si>
  <si>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</si>
  <si>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</si>
  <si>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</si>
  <si>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</si>
  <si>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</si>
  <si>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</si>
  <si>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</si>
  <si>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</si>
  <si>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</si>
  <si>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</si>
  <si>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</si>
  <si>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</si>
  <si>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</si>
  <si>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</si>
  <si>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</si>
  <si>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</si>
  <si>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</si>
  <si>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</si>
  <si>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</si>
  <si>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</si>
  <si>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</si>
  <si>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</si>
  <si>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</si>
  <si>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</si>
  <si>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</si>
  <si>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</si>
  <si>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</si>
  <si>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</si>
  <si>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</si>
  <si>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</si>
  <si>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</si>
  <si>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</si>
  <si>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</si>
  <si>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</si>
  <si>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</si>
  <si>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</si>
  <si>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</si>
  <si>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</si>
  <si>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</si>
  <si>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</si>
  <si>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</si>
  <si>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</si>
  <si>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</si>
  <si>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</si>
  <si>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</si>
  <si>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</si>
  <si>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</si>
  <si>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</si>
  <si>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</si>
  <si>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</si>
  <si>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</si>
  <si>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</si>
  <si>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</si>
  <si>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</si>
  <si>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</si>
  <si>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</si>
  <si>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</si>
  <si>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</si>
  <si>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</si>
  <si>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</si>
  <si>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</si>
  <si>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</si>
  <si>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</si>
  <si>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</si>
  <si>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</si>
  <si>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</si>
  <si>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</si>
  <si>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</si>
  <si>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</si>
  <si>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</si>
  <si>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</si>
  <si>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</si>
  <si>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</si>
  <si>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</si>
  <si>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</si>
  <si>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</si>
  <si>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</si>
  <si>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</si>
  <si>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</si>
  <si>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</si>
  <si>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</si>
  <si>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</si>
  <si>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</si>
  <si>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</si>
  <si>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</si>
  <si>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</si>
  <si>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</si>
  <si>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</si>
  <si>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</si>
  <si>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</si>
  <si>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</si>
  <si>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</si>
  <si>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</si>
  <si>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</si>
  <si>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</si>
  <si>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</si>
  <si>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</si>
  <si>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</si>
  <si>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</si>
  <si>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</si>
  <si>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</si>
  <si>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</si>
  <si>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</si>
  <si>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</si>
  <si>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</si>
  <si>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</si>
  <si>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</si>
  <si>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</si>
  <si>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</si>
  <si>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</si>
  <si>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</si>
  <si>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</si>
  <si>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</si>
  <si>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</si>
  <si>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</si>
  <si>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</si>
  <si>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</si>
  <si>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</si>
  <si>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</si>
  <si>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</si>
  <si>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</si>
  <si>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</si>
  <si>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</si>
  <si>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</si>
  <si>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</si>
  <si>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</si>
  <si>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</si>
  <si>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</si>
  <si>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</si>
  <si>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</si>
  <si>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</si>
  <si>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</si>
  <si>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</si>
  <si>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</si>
  <si>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</si>
  <si>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</si>
  <si>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</si>
  <si>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</si>
  <si>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</si>
  <si>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</si>
  <si>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</si>
  <si>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</si>
  <si>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</si>
  <si>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</si>
  <si>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</si>
  <si>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</si>
  <si>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</si>
  <si>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</si>
  <si>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</si>
  <si>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</si>
  <si>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</si>
  <si>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</si>
  <si>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</si>
  <si>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</si>
  <si>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</si>
  <si>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</si>
  <si>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</si>
  <si>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</si>
  <si>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</si>
  <si>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</si>
  <si>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</si>
  <si>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</si>
  <si>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</si>
  <si>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</si>
  <si>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</si>
  <si>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</si>
  <si>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</si>
  <si>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</si>
  <si>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</si>
  <si>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</si>
  <si>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</si>
  <si>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</si>
  <si>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</si>
  <si>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</si>
  <si>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</si>
  <si>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</si>
  <si>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</si>
  <si>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</si>
  <si>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</si>
  <si>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</si>
  <si>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</si>
  <si>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</si>
  <si>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</si>
  <si>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</si>
  <si>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</si>
  <si>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</si>
  <si>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</si>
  <si>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</si>
  <si>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</si>
  <si>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</si>
  <si>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</si>
  <si>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</si>
  <si>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</si>
  <si>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</si>
  <si>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</si>
  <si>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</si>
  <si>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</si>
  <si>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</si>
  <si>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</si>
  <si>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</si>
  <si>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</si>
  <si>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</si>
  <si>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</si>
  <si>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</si>
  <si>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</si>
  <si>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</si>
  <si>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</si>
  <si>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</si>
  <si>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</si>
  <si>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</si>
  <si>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</si>
  <si>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</si>
  <si>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</si>
  <si>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</si>
  <si>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</si>
  <si>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</si>
  <si>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</si>
  <si>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</si>
  <si>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</si>
  <si>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</si>
  <si>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</si>
  <si>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</si>
  <si>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</si>
  <si>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</si>
  <si>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</si>
  <si>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</si>
  <si>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</si>
  <si>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</si>
  <si>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</si>
  <si>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</si>
  <si>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</si>
  <si>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</si>
  <si>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</si>
  <si>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</si>
  <si>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</si>
  <si>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</si>
  <si>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</si>
  <si>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</si>
  <si>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</si>
  <si>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</si>
  <si>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</si>
  <si>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</si>
  <si>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</si>
  <si>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</si>
  <si>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</si>
  <si>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</si>
  <si>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</si>
  <si>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</si>
  <si>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</si>
  <si>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</si>
  <si>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</si>
  <si>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</si>
  <si>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</si>
  <si>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</si>
  <si>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</si>
  <si>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</si>
  <si>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</si>
  <si>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</si>
  <si>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</si>
  <si>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</si>
  <si>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</si>
  <si>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</si>
  <si>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</si>
  <si>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</si>
  <si>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</si>
  <si>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</si>
  <si>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</si>
  <si>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</si>
  <si>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</si>
  <si>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</si>
  <si>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</si>
  <si>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</si>
  <si>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</si>
  <si>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</si>
  <si>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</si>
  <si>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</si>
  <si>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</si>
  <si>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</si>
  <si>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</si>
  <si>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</si>
  <si>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</si>
  <si>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</si>
  <si>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</si>
  <si>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</si>
  <si>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</si>
  <si>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</si>
  <si>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</si>
  <si>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</si>
  <si>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</si>
  <si>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</si>
  <si>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</si>
  <si>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</si>
  <si>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</si>
  <si>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</si>
  <si>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</si>
  <si>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</si>
  <si>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</si>
  <si>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</si>
  <si>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</si>
  <si>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</si>
  <si>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</si>
  <si>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</si>
  <si>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</si>
  <si>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</si>
  <si>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</si>
  <si>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</si>
  <si>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</si>
  <si>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</si>
  <si>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</si>
  <si>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</si>
  <si>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</si>
  <si>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</si>
  <si>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</si>
  <si>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</si>
  <si>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</si>
  <si>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</si>
  <si>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</si>
  <si>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</si>
  <si>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</si>
  <si>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</si>
  <si>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</si>
  <si>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</si>
  <si>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</si>
  <si>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</si>
  <si>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</si>
  <si>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</si>
  <si>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</si>
  <si>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</si>
  <si>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</si>
  <si>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</si>
  <si>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</si>
  <si>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</si>
  <si>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</si>
  <si>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</si>
  <si>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</si>
  <si>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</si>
  <si>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</si>
  <si>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</si>
  <si>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</si>
  <si>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</si>
  <si>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</si>
  <si>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</si>
  <si>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</si>
  <si>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</si>
  <si>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</si>
  <si>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</si>
  <si>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</si>
  <si>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</si>
  <si>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</si>
  <si>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</si>
  <si>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</si>
  <si>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</si>
  <si>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</si>
  <si>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</si>
  <si>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</si>
  <si>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</si>
  <si>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</si>
  <si>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</si>
  <si>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</si>
  <si>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</si>
  <si>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</si>
  <si>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</si>
  <si>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</si>
  <si>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</si>
  <si>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</si>
  <si>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</si>
  <si>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</si>
  <si>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</si>
  <si>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</si>
  <si>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</si>
  <si>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</si>
  <si>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</si>
  <si>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</si>
  <si>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</si>
  <si>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</si>
  <si>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</si>
  <si>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</si>
  <si>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</si>
  <si>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</si>
  <si>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</si>
  <si>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</si>
  <si>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</si>
  <si>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</si>
  <si>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</si>
  <si>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</si>
  <si>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</si>
  <si>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</si>
  <si>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</si>
  <si>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</si>
  <si>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</si>
  <si>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</si>
  <si>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</si>
  <si>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</si>
  <si>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</si>
  <si>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</si>
  <si>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</si>
  <si>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</si>
  <si>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</si>
  <si>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</si>
  <si>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</si>
  <si>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</si>
  <si>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</si>
  <si>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</si>
  <si>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</si>
  <si>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</si>
  <si>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</si>
  <si>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</si>
  <si>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</si>
  <si>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</si>
  <si>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</si>
  <si>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</si>
  <si>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</si>
  <si>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</si>
  <si>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</si>
  <si>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</si>
  <si>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</si>
  <si>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</si>
  <si>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</si>
  <si>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</si>
  <si>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</si>
  <si>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</si>
  <si>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</si>
  <si>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</si>
  <si>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</si>
  <si>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</si>
  <si>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</si>
  <si>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</si>
  <si>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</si>
  <si>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</si>
  <si>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</si>
  <si>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</si>
  <si>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</si>
  <si>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</si>
  <si>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</si>
  <si>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</si>
  <si>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</si>
  <si>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</si>
  <si>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</si>
  <si>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</si>
  <si>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</si>
  <si>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</si>
  <si>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</si>
  <si>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</si>
  <si>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</si>
  <si>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</si>
  <si>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</si>
  <si>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</si>
  <si>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</si>
  <si>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</si>
  <si>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</si>
  <si>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</si>
  <si>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</si>
  <si>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</si>
  <si>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</si>
  <si>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</si>
  <si>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</si>
  <si>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</si>
  <si>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</si>
  <si>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</si>
  <si>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</si>
  <si>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</si>
  <si>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</si>
  <si>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</si>
  <si>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</si>
  <si>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</si>
  <si>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</si>
  <si>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</si>
  <si>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</si>
  <si>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</si>
  <si>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</si>
  <si>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</si>
  <si>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</si>
  <si>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</si>
  <si>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</si>
  <si>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</si>
  <si>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</si>
  <si>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</si>
  <si>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</si>
  <si>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</si>
  <si>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</si>
  <si>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</si>
  <si>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</si>
  <si>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</si>
  <si>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</si>
  <si>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</si>
  <si>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</si>
  <si>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</si>
  <si>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</si>
  <si>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</si>
  <si>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</si>
  <si>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</si>
  <si>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</si>
  <si>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</si>
  <si>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</si>
  <si>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</si>
  <si>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</si>
  <si>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</si>
  <si>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</si>
  <si>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</si>
  <si>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</si>
  <si>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</si>
  <si>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</si>
  <si>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</si>
  <si>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</si>
  <si>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</si>
  <si>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</si>
  <si>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</si>
  <si>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</si>
  <si>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</si>
  <si>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</si>
  <si>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</si>
  <si>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</si>
  <si>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</si>
  <si>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</si>
  <si>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</si>
  <si>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</si>
  <si>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</si>
  <si>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</si>
  <si>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</si>
  <si>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</si>
  <si>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</si>
  <si>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</si>
  <si>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</si>
  <si>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</si>
  <si>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</si>
  <si>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</si>
  <si>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</si>
  <si>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</si>
  <si>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</si>
  <si>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</si>
  <si>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</si>
  <si>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</si>
  <si>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</si>
  <si>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</si>
  <si>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</si>
  <si>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</si>
  <si>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</si>
  <si>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</si>
  <si>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</si>
  <si>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</si>
  <si>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</si>
  <si>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</si>
  <si>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</si>
  <si>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</si>
  <si>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</si>
  <si>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</si>
  <si>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</si>
  <si>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</si>
  <si>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</si>
  <si>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</si>
  <si>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</si>
  <si>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</si>
  <si>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</si>
  <si>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</si>
  <si>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</si>
  <si>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</si>
  <si>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</si>
  <si>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</si>
  <si>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</si>
  <si>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</si>
  <si>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</si>
  <si>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</si>
  <si>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</si>
  <si>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</si>
  <si>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</si>
  <si>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</si>
  <si>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</si>
  <si>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</si>
  <si>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</si>
  <si>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</si>
  <si>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</si>
  <si>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</si>
  <si>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</si>
  <si>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</si>
  <si>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</si>
  <si>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</si>
  <si>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</si>
  <si>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</si>
  <si>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</si>
  <si>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</si>
  <si>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</si>
  <si>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</si>
  <si>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</si>
  <si>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</si>
  <si>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</si>
  <si>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</si>
  <si>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</si>
  <si>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</si>
  <si>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</si>
  <si>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</si>
  <si>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</si>
  <si>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</si>
  <si>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</si>
  <si>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</si>
  <si>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</si>
  <si>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</si>
  <si>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</si>
  <si>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</si>
  <si>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</si>
  <si>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</si>
  <si>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</si>
  <si>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</si>
  <si>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</si>
  <si>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</si>
  <si>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</si>
  <si>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</si>
  <si>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</si>
  <si>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</si>
  <si>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</si>
  <si>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</si>
  <si>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</si>
  <si>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</si>
  <si>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</si>
  <si>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</si>
  <si>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</si>
  <si>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</si>
  <si>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</si>
  <si>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</si>
  <si>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</si>
  <si>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</si>
  <si>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</si>
  <si>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</si>
  <si>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</si>
  <si>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</si>
  <si>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</si>
  <si>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</si>
  <si>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</si>
  <si>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</si>
  <si>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</si>
  <si>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</si>
  <si>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</si>
  <si>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</si>
  <si>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</si>
  <si>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</si>
  <si>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</si>
  <si>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</si>
  <si>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</si>
  <si>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</si>
  <si>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</si>
  <si>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</si>
  <si>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</si>
  <si>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</si>
  <si>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</si>
  <si>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</si>
  <si>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</si>
  <si>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</si>
  <si>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</si>
  <si>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</si>
  <si>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</si>
  <si>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</si>
  <si>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</si>
  <si>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</si>
  <si>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</si>
  <si>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</si>
  <si>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</si>
  <si>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</si>
  <si>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</si>
  <si>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</si>
  <si>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</si>
  <si>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</si>
  <si>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</si>
  <si>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</si>
  <si>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</si>
  <si>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</si>
  <si>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</si>
  <si>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</si>
  <si>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</si>
  <si>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</si>
  <si>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</si>
  <si>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</si>
  <si>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</si>
  <si>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</si>
  <si>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</si>
  <si>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</si>
  <si>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</si>
  <si>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</si>
  <si>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</si>
  <si>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</si>
  <si>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</si>
  <si>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</si>
  <si>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</si>
  <si>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</si>
  <si>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</si>
  <si>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</si>
  <si>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</si>
  <si>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</si>
  <si>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</si>
  <si>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</si>
  <si>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</si>
  <si>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</si>
  <si>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</si>
  <si>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</si>
  <si>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</si>
  <si>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</si>
  <si>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</si>
  <si>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</si>
  <si>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</si>
  <si>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</si>
  <si>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</si>
  <si>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</si>
  <si>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</si>
  <si>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</si>
  <si>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</si>
  <si>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</si>
  <si>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</si>
  <si>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</si>
  <si>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</si>
  <si>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</si>
  <si>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</si>
  <si>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</si>
  <si>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</si>
  <si>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</si>
  <si>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</si>
  <si>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</si>
  <si>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</si>
  <si>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</si>
  <si>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</si>
  <si>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</si>
  <si>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</si>
  <si>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</si>
  <si>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</si>
  <si>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</si>
  <si>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</si>
  <si>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</si>
  <si>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</si>
  <si>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</si>
  <si>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</si>
  <si>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</si>
  <si>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</si>
  <si>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</si>
  <si>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</si>
  <si>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</si>
  <si>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</si>
  <si>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</si>
  <si>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</si>
  <si>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</si>
  <si>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</si>
  <si>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</si>
  <si>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</si>
  <si>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</si>
  <si>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</si>
  <si>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</si>
  <si>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</si>
  <si>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</si>
  <si>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</si>
  <si>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</si>
  <si>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</si>
  <si>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</si>
  <si>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</si>
  <si>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</si>
  <si>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</si>
  <si>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</si>
  <si>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</si>
  <si>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</si>
  <si>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</si>
  <si>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</si>
  <si>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</si>
  <si>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</si>
  <si>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</si>
  <si>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</si>
  <si>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</si>
  <si>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</si>
  <si>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</si>
  <si>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</si>
  <si>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</si>
  <si>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</si>
  <si>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</si>
  <si>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</si>
  <si>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</si>
  <si>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</si>
  <si>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</si>
  <si>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</si>
  <si>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</si>
  <si>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</si>
  <si>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</si>
  <si>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</si>
  <si>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</si>
  <si>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</si>
  <si>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</si>
  <si>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</si>
  <si>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</si>
  <si>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</si>
  <si>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</si>
  <si>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</si>
  <si>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</si>
  <si>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</si>
  <si>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</si>
  <si>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</si>
  <si>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</si>
  <si>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</si>
  <si>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</si>
  <si>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</si>
  <si>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</si>
  <si>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</si>
  <si>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</si>
  <si>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</si>
  <si>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</si>
  <si>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</si>
  <si>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</si>
  <si>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</si>
  <si>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</si>
  <si>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</si>
  <si>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</si>
  <si>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</si>
  <si>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</si>
  <si>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</si>
  <si>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</si>
  <si>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</si>
  <si>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</si>
  <si>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</si>
  <si>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</si>
  <si>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</si>
  <si>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</si>
  <si>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</si>
  <si>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</si>
  <si>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</si>
  <si>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</si>
  <si>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</si>
  <si>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</si>
  <si>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</si>
  <si>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</si>
  <si>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</si>
  <si>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</si>
  <si>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</si>
  <si>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</si>
  <si>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</si>
  <si>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</si>
  <si>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</si>
  <si>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</si>
  <si>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</si>
  <si>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</si>
  <si>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</si>
  <si>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</si>
  <si>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</si>
  <si>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</si>
  <si>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</si>
  <si>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</si>
  <si>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</si>
  <si>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</si>
  <si>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</si>
  <si>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</si>
  <si>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</si>
  <si>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</si>
  <si>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</si>
  <si>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</si>
  <si>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</si>
  <si>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</si>
  <si>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</si>
  <si>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</si>
  <si>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</si>
  <si>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</si>
  <si>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</si>
  <si>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</si>
  <si>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</si>
  <si>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</si>
  <si>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</si>
  <si>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</si>
  <si>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</si>
  <si>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</si>
  <si>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</si>
  <si>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</si>
  <si>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</si>
  <si>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</si>
  <si>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</si>
  <si>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</si>
  <si>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</si>
  <si>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</si>
  <si>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</si>
  <si>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</si>
  <si>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</si>
  <si>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</si>
  <si>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</si>
  <si>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</si>
  <si>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</si>
  <si>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</si>
  <si>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</si>
  <si>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</si>
  <si>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</si>
  <si>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</si>
  <si>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</si>
  <si>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</si>
  <si>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</si>
  <si>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</si>
  <si>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</si>
  <si>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</si>
  <si>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</si>
  <si>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</si>
  <si>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</si>
  <si>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</si>
  <si>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</si>
  <si>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</si>
  <si>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</si>
  <si>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</si>
  <si>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</si>
  <si>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</si>
  <si>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</si>
  <si>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</si>
  <si>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</si>
  <si>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</si>
  <si>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</si>
  <si>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</si>
  <si>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</si>
  <si>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</si>
  <si>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</si>
  <si>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</si>
  <si>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</si>
  <si>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</si>
  <si>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</si>
  <si>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</si>
  <si>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</si>
  <si>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</si>
  <si>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</si>
  <si>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</si>
  <si>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</si>
  <si>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</si>
  <si>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</si>
  <si>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</si>
  <si>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</si>
  <si>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</si>
  <si>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</si>
  <si>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</si>
  <si>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</si>
  <si>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</si>
  <si>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</si>
  <si>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</si>
  <si>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</si>
  <si>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</si>
  <si>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</si>
  <si>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</si>
  <si>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</si>
  <si>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</si>
  <si>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</si>
  <si>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</si>
  <si>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</si>
  <si>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</si>
  <si>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</si>
  <si>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</si>
  <si>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</si>
  <si>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</si>
  <si>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</si>
  <si>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</si>
  <si>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</si>
  <si>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</si>
  <si>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</si>
  <si>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</si>
  <si>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</si>
  <si>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</si>
  <si>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</si>
  <si>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</si>
  <si>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</si>
  <si>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</si>
  <si>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</si>
  <si>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</si>
  <si>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</si>
  <si>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</si>
  <si>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</si>
  <si>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</si>
  <si>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</si>
  <si>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</si>
  <si>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</si>
  <si>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</si>
  <si>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</si>
  <si>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</si>
  <si>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</si>
  <si>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</si>
  <si>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</si>
  <si>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</si>
  <si>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</si>
  <si>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</si>
  <si>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</si>
  <si>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</si>
  <si>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</si>
  <si>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</si>
  <si>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</si>
  <si>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</si>
  <si>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</si>
  <si>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</si>
  <si>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</si>
  <si>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</si>
  <si>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</si>
  <si>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</si>
  <si>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</si>
  <si>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</si>
  <si>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</si>
  <si>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</si>
  <si>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</si>
  <si>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</si>
  <si>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</si>
  <si>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</si>
  <si>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</si>
  <si>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</si>
  <si>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</si>
  <si>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</si>
  <si>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</si>
  <si>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</si>
  <si>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</si>
  <si>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</si>
  <si>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</si>
  <si>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</si>
  <si>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</si>
  <si>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</si>
  <si>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</si>
  <si>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</si>
  <si>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</si>
  <si>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</si>
  <si>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</si>
  <si>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</si>
  <si>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</si>
  <si>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</si>
  <si>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</si>
  <si>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</si>
  <si>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</si>
  <si>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</si>
  <si>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</si>
  <si>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</si>
  <si>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</si>
  <si>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</si>
  <si>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</si>
  <si>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</si>
  <si>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</si>
  <si>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</si>
  <si>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</si>
  <si>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</si>
  <si>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</si>
  <si>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</si>
  <si>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</si>
  <si>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</si>
  <si>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</si>
  <si>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</si>
  <si>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</si>
  <si>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</si>
  <si>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</si>
  <si>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</si>
  <si>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</si>
  <si>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</si>
  <si>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</si>
  <si>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</si>
  <si>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</si>
  <si>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</si>
  <si>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</si>
  <si>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</si>
  <si>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</si>
  <si>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</si>
  <si>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</si>
  <si>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</si>
  <si>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</si>
  <si>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</si>
  <si>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</si>
  <si>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</si>
  <si>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</si>
  <si>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</si>
  <si>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</si>
  <si>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</si>
  <si>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</si>
  <si>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</si>
  <si>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</si>
  <si>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</si>
  <si>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</si>
  <si>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</si>
  <si>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</si>
  <si>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</si>
  <si>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</si>
  <si>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</si>
  <si>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</si>
  <si>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</si>
  <si>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</si>
  <si>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</si>
  <si>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</si>
  <si>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</si>
  <si>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</si>
  <si>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</si>
  <si>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</si>
  <si>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</si>
  <si>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</si>
  <si>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</si>
  <si>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</si>
  <si>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</si>
  <si>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</si>
  <si>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</si>
  <si>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</si>
  <si>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</si>
  <si>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</si>
  <si>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</si>
  <si>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</si>
  <si>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</si>
  <si>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</si>
  <si>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</si>
  <si>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</si>
  <si>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</si>
  <si>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</si>
  <si>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</si>
  <si>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</si>
  <si>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</si>
  <si>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</si>
  <si>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</si>
  <si>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</si>
  <si>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</si>
  <si>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</si>
  <si>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</si>
  <si>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</si>
  <si>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</si>
  <si>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</si>
  <si>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</si>
  <si>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</si>
  <si>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</si>
  <si>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</si>
  <si>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</si>
  <si>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</si>
  <si>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</si>
  <si>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</si>
  <si>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</si>
  <si>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</si>
  <si>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</si>
  <si>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</si>
  <si>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</si>
  <si>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</si>
  <si>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</si>
  <si>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</si>
  <si>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</si>
  <si>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</si>
  <si>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</si>
  <si>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</si>
  <si>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</si>
  <si>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</si>
  <si>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</si>
  <si>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</si>
  <si>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</si>
  <si>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</si>
  <si>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</si>
  <si>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</si>
  <si>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</si>
  <si>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</si>
  <si>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</si>
  <si>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</si>
  <si>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</si>
  <si>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</si>
  <si>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</si>
  <si>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</si>
  <si>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</si>
  <si>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</si>
  <si>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</si>
  <si>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</si>
  <si>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</si>
  <si>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</si>
  <si>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</si>
  <si>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</si>
  <si>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</si>
  <si>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</si>
  <si>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</si>
  <si>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</si>
  <si>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</si>
  <si>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</si>
  <si>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</si>
  <si>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</si>
  <si>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</si>
  <si>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</si>
  <si>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</si>
  <si>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</si>
  <si>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</si>
  <si>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</si>
  <si>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</si>
  <si>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</si>
  <si>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</si>
  <si>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</si>
  <si>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</si>
  <si>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</si>
  <si>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</si>
  <si>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</si>
  <si>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</si>
  <si>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</si>
  <si>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</si>
  <si>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</si>
  <si>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</si>
  <si>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</si>
  <si>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</si>
  <si>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</si>
  <si>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</si>
  <si>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</si>
  <si>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</si>
  <si>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</si>
  <si>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</si>
  <si>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</si>
  <si>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</si>
  <si>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</si>
  <si>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</si>
  <si>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</si>
  <si>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</si>
  <si>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</si>
  <si>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</si>
  <si>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</si>
  <si>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</si>
  <si>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</si>
  <si>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</si>
  <si>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</si>
  <si>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</si>
  <si>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</si>
  <si>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</si>
  <si>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</si>
  <si>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</si>
  <si>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</si>
  <si>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</si>
  <si>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</si>
  <si>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</si>
  <si>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</si>
  <si>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</si>
  <si>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</si>
  <si>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</si>
  <si>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</si>
  <si>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</si>
  <si>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</si>
  <si>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</si>
  <si>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</si>
  <si>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</si>
  <si>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</si>
  <si>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</si>
  <si>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</si>
  <si>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</si>
  <si>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</si>
  <si>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</si>
  <si>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</si>
  <si>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</si>
  <si>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</si>
  <si>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</si>
  <si>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</si>
  <si>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</si>
  <si>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</si>
  <si>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</si>
  <si>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</si>
  <si>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</si>
  <si>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</si>
  <si>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</si>
  <si>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</si>
  <si>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</si>
  <si>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</si>
  <si>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</si>
  <si>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</si>
  <si>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</si>
  <si>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</si>
  <si>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</si>
  <si>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</si>
  <si>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</si>
  <si>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</si>
  <si>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</si>
  <si>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</si>
  <si>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</si>
  <si>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</si>
  <si>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</si>
  <si>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</si>
  <si>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</si>
  <si>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</si>
  <si>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</si>
  <si>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</si>
  <si>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</si>
  <si>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</si>
  <si>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</si>
  <si>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</si>
  <si>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</si>
  <si>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</si>
  <si>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</si>
  <si>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</si>
  <si>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</si>
  <si>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</si>
  <si>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</si>
  <si>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</si>
  <si>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</si>
  <si>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</si>
  <si>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</si>
  <si>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</si>
  <si>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</si>
  <si>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</si>
  <si>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</si>
  <si>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</si>
  <si>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</si>
  <si>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</si>
  <si>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</si>
  <si>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</si>
  <si>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</si>
  <si>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</si>
  <si>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</si>
  <si>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</si>
  <si>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</si>
  <si>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</si>
  <si>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</si>
  <si>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</si>
  <si>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</si>
  <si>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</si>
  <si>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</si>
  <si>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</si>
  <si>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</si>
  <si>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</si>
  <si>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</si>
  <si>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</si>
  <si>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</si>
  <si>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</si>
  <si>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</si>
  <si>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</si>
  <si>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</si>
  <si>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</si>
  <si>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</si>
  <si>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</si>
  <si>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</si>
  <si>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</si>
  <si>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</si>
  <si>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</si>
  <si>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</si>
  <si>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</si>
  <si>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</si>
  <si>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</si>
  <si>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</si>
  <si>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</si>
  <si>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</si>
  <si>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</si>
  <si>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</si>
  <si>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</si>
  <si>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</si>
  <si>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</si>
  <si>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</si>
  <si>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</si>
  <si>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</si>
  <si>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</si>
  <si>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</si>
  <si>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</si>
  <si>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</si>
  <si>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</si>
  <si>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</si>
  <si>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</si>
  <si>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</si>
  <si>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</si>
  <si>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</si>
  <si>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</si>
  <si>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</si>
  <si>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</si>
  <si>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</si>
  <si>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</si>
  <si>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</si>
  <si>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</si>
  <si>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</si>
  <si>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</si>
  <si>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</si>
  <si>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</si>
  <si>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</si>
  <si>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</si>
  <si>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</si>
  <si>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</si>
  <si>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</si>
  <si>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</si>
  <si>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</si>
  <si>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</si>
  <si>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</si>
  <si>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</si>
  <si>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</si>
  <si>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</si>
  <si>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</si>
  <si>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</si>
  <si>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</si>
  <si>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</si>
  <si>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</si>
  <si>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</si>
  <si>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</si>
  <si>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</si>
  <si>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</si>
  <si>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</si>
  <si>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</si>
  <si>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</si>
  <si>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</si>
  <si>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</si>
  <si>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</si>
  <si>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</si>
  <si>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</si>
  <si>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</si>
  <si>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</si>
  <si>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</si>
  <si>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</si>
  <si>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</si>
  <si>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</si>
  <si>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</si>
  <si>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</si>
  <si>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</si>
  <si>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</si>
  <si>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</si>
  <si>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</si>
  <si>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</si>
  <si>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</si>
  <si>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</si>
  <si>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</si>
  <si>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</si>
  <si>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</si>
  <si>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</si>
  <si>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</si>
  <si>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</si>
  <si>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</si>
  <si>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</si>
  <si>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</si>
  <si>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</si>
  <si>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</si>
  <si>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</si>
  <si>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</si>
  <si>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</si>
  <si>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</si>
  <si>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</si>
  <si>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</si>
  <si>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</si>
  <si>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</si>
  <si>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</si>
  <si>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</si>
  <si>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</si>
  <si>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</si>
  <si>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</si>
  <si>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</si>
  <si>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</si>
  <si>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</si>
  <si>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</si>
  <si>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</si>
  <si>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</si>
  <si>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</si>
  <si>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</si>
  <si>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</si>
  <si>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</si>
  <si>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</si>
  <si>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</si>
  <si>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</si>
  <si>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</si>
  <si>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</si>
  <si>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</si>
  <si>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</si>
  <si>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</si>
  <si>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</si>
  <si>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</si>
  <si>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</si>
  <si>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</si>
  <si>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</si>
  <si>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</si>
  <si>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</si>
  <si>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</si>
  <si>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</si>
  <si>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</si>
  <si>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</si>
  <si>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</si>
  <si>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</si>
  <si>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</si>
  <si>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</si>
  <si>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</si>
  <si>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</si>
  <si>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</si>
  <si>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</si>
  <si>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</si>
  <si>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</si>
  <si>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</si>
  <si>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</si>
  <si>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</si>
  <si>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</si>
  <si>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</si>
  <si>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</si>
  <si>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</si>
  <si>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</si>
  <si>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</si>
  <si>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</si>
  <si>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</si>
  <si>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</si>
  <si>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</si>
  <si>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</si>
  <si>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</si>
  <si>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</si>
  <si>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</si>
  <si>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</si>
  <si>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</si>
  <si>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</si>
  <si>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</si>
  <si>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</si>
  <si>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</si>
  <si>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</si>
  <si>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</si>
  <si>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</si>
  <si>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</si>
  <si>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</si>
  <si>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</si>
  <si>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</si>
  <si>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</si>
  <si>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</si>
  <si>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</si>
  <si>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</si>
  <si>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</si>
  <si>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</si>
  <si>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</si>
  <si>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</si>
  <si>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</si>
  <si>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</si>
  <si>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</si>
  <si>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</si>
  <si>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</si>
  <si>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</si>
  <si>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</si>
  <si>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</si>
  <si>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</si>
  <si>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</si>
  <si>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</si>
  <si>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</si>
  <si>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</si>
  <si>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</si>
  <si>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</si>
  <si>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</si>
  <si>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</si>
  <si>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</si>
  <si>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</si>
  <si>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</si>
  <si>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</si>
  <si>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</si>
  <si>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</si>
  <si>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</si>
  <si>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</si>
  <si>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</si>
  <si>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</si>
  <si>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</si>
  <si>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</si>
  <si>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</si>
  <si>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</si>
  <si>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</si>
  <si>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</si>
  <si>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</si>
  <si>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</si>
  <si>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</si>
  <si>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</si>
  <si>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</si>
  <si>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</si>
  <si>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</si>
  <si>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</si>
  <si>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</si>
  <si>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</si>
  <si>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</si>
  <si>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</si>
  <si>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</si>
  <si>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</si>
  <si>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</si>
  <si>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</si>
  <si>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</si>
  <si>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</si>
  <si>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</si>
  <si>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</si>
  <si>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</si>
  <si>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</si>
  <si>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</si>
  <si>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</si>
  <si>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</si>
  <si>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</si>
  <si>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</si>
  <si>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</si>
  <si>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</si>
  <si>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</si>
  <si>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</si>
  <si>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</si>
  <si>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</si>
  <si>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</si>
  <si>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</si>
  <si>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</si>
  <si>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</si>
  <si>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</si>
  <si>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</si>
  <si>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</si>
  <si>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</si>
  <si>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</si>
  <si>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</si>
  <si>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</si>
  <si>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</si>
  <si>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</si>
  <si>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</si>
  <si>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</si>
  <si>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</si>
  <si>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</si>
  <si>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</si>
  <si>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</si>
  <si>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</si>
  <si>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</si>
  <si>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</si>
  <si>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</si>
  <si>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</si>
  <si>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</si>
  <si>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</si>
  <si>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</si>
  <si>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</si>
  <si>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</si>
  <si>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</si>
  <si>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</si>
  <si>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</si>
  <si>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</si>
  <si>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</si>
  <si>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</si>
  <si>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</si>
  <si>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</si>
  <si>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</si>
  <si>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</si>
  <si>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</si>
  <si>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</si>
  <si>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</si>
  <si>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</si>
  <si>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</si>
  <si>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</si>
  <si>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</si>
  <si>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</si>
  <si>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</si>
  <si>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</si>
  <si>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</si>
  <si>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</si>
  <si>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</si>
  <si>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</si>
  <si>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</si>
  <si>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</si>
  <si>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</si>
  <si>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</si>
  <si>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</si>
  <si>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</si>
  <si>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</si>
  <si>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</si>
  <si>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</si>
  <si>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</si>
  <si>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</si>
  <si>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</si>
  <si>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</si>
  <si>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</si>
  <si>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</si>
  <si>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</si>
  <si>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</si>
  <si>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</si>
  <si>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</si>
  <si>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</si>
  <si>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</si>
  <si>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</si>
  <si>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</si>
  <si>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</si>
  <si>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</si>
  <si>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</si>
  <si>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</si>
  <si>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</si>
  <si>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</si>
  <si>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</si>
  <si>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</si>
  <si>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</si>
  <si>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</si>
  <si>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</si>
  <si>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</si>
  <si>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</si>
  <si>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</si>
  <si>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</si>
  <si>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</si>
  <si>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</si>
  <si>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</si>
  <si>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</si>
  <si>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</si>
  <si>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</si>
  <si>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</si>
  <si>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</si>
  <si>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</si>
  <si>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</si>
  <si>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</si>
  <si>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</si>
  <si>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</si>
  <si>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</si>
  <si>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</si>
  <si>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</si>
  <si>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</si>
  <si>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</si>
  <si>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</si>
  <si>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</si>
  <si>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</si>
  <si>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</si>
  <si>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</si>
  <si>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</si>
  <si>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</si>
  <si>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</si>
  <si>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</si>
  <si>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</si>
  <si>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</si>
  <si>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</si>
  <si>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</si>
  <si>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</si>
  <si>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</si>
  <si>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</si>
  <si>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</si>
  <si>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</si>
  <si>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</si>
  <si>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</si>
  <si>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</si>
  <si>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</si>
  <si>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</si>
  <si>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</si>
  <si>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</si>
  <si>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</si>
  <si>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</si>
  <si>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</si>
  <si>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</si>
  <si>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</si>
  <si>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</si>
  <si>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</si>
  <si>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</si>
  <si>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</si>
  <si>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</si>
  <si>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</si>
  <si>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</si>
  <si>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</si>
  <si>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</si>
  <si>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</si>
  <si>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</si>
  <si>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</si>
  <si>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</si>
  <si>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</si>
  <si>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</si>
  <si>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</si>
  <si>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</si>
  <si>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</si>
  <si>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</si>
  <si>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</si>
  <si>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</si>
  <si>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</si>
  <si>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</si>
  <si>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</si>
  <si>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</si>
  <si>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</si>
  <si>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</si>
  <si>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</si>
  <si>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</si>
  <si>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</si>
  <si>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</si>
  <si>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</si>
  <si>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</si>
  <si>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</si>
  <si>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</si>
  <si>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</si>
  <si>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</si>
  <si>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</si>
  <si>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</si>
  <si>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</si>
  <si>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</si>
  <si>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</si>
  <si>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</si>
  <si>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</si>
  <si>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</si>
  <si>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</si>
  <si>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</si>
  <si>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</si>
  <si>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</si>
  <si>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</si>
  <si>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</si>
  <si>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</si>
  <si>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</si>
  <si>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</si>
  <si>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</si>
  <si>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</si>
  <si>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</si>
  <si>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</si>
  <si>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</si>
  <si>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</si>
  <si>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</si>
  <si>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</si>
  <si>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</si>
  <si>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</si>
  <si>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</si>
  <si>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</si>
  <si>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</si>
  <si>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</si>
  <si>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</si>
  <si>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</si>
  <si>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</si>
  <si>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</si>
  <si>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</si>
  <si>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</si>
  <si>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</si>
  <si>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</si>
  <si>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</si>
  <si>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</si>
  <si>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</si>
  <si>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</si>
  <si>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</si>
  <si>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</si>
  <si>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</si>
  <si>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</si>
  <si>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</si>
  <si>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</si>
  <si>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</si>
  <si>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</si>
  <si>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</si>
  <si>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</si>
  <si>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</si>
  <si>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</si>
  <si>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</si>
  <si>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</si>
  <si>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</si>
  <si>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</si>
  <si>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</si>
  <si>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</si>
  <si>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</si>
  <si>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</si>
  <si>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</si>
  <si>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</si>
  <si>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</si>
  <si>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</si>
  <si>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</si>
  <si>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</si>
  <si>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</si>
  <si>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</si>
  <si>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</si>
  <si>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</si>
  <si>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</si>
  <si>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</si>
  <si>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</si>
  <si>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</si>
  <si>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</si>
  <si>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</si>
  <si>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</si>
  <si>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</si>
  <si>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</si>
  <si>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</si>
  <si>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</si>
  <si>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</si>
  <si>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</si>
  <si>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</si>
  <si>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</si>
  <si>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</si>
  <si>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</si>
  <si>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</si>
  <si>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</si>
  <si>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</si>
  <si>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</si>
  <si>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</si>
  <si>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</si>
  <si>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</si>
  <si>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</si>
  <si>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</si>
  <si>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</si>
  <si>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</si>
  <si>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</si>
  <si>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</si>
  <si>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</si>
  <si>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</si>
  <si>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</si>
  <si>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</si>
  <si>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</si>
  <si>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</si>
  <si>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</si>
  <si>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</si>
  <si>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</si>
  <si>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</si>
  <si>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</si>
  <si>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</si>
  <si>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</si>
  <si>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</si>
  <si>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</si>
  <si>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</si>
  <si>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</si>
  <si>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</si>
  <si>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</si>
  <si>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</si>
  <si>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</si>
  <si>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</si>
  <si>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</si>
  <si>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</si>
  <si>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</si>
  <si>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</si>
  <si>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</si>
  <si>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</si>
  <si>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</si>
  <si>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</si>
  <si>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</si>
  <si>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</si>
  <si>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</si>
  <si>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</si>
  <si>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</si>
  <si>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</si>
  <si>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</si>
  <si>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</si>
  <si>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</si>
  <si>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</si>
  <si>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</si>
  <si>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</si>
  <si>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</si>
  <si>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</si>
  <si>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</si>
  <si>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</si>
  <si>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</si>
  <si>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</si>
  <si>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</si>
  <si>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</si>
  <si>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</si>
  <si>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</si>
  <si>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</si>
  <si>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</si>
  <si>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</si>
  <si>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</si>
  <si>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</si>
  <si>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</si>
  <si>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</si>
  <si>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</si>
  <si>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</si>
  <si>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</si>
  <si>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</si>
  <si>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</si>
  <si>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</si>
  <si>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</si>
  <si>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</si>
  <si>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</si>
  <si>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</si>
  <si>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</si>
  <si>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</si>
  <si>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</si>
  <si>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</si>
  <si>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</si>
  <si>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</si>
  <si>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</si>
  <si>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</si>
  <si>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</si>
  <si>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</si>
  <si>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</si>
  <si>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</si>
  <si>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</si>
  <si>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</si>
  <si>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</si>
  <si>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</si>
  <si>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</si>
  <si>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</si>
  <si>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</si>
  <si>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</si>
  <si>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</si>
  <si>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</si>
  <si>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</si>
  <si>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</si>
  <si>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</si>
  <si>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</si>
  <si>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</si>
  <si>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</si>
  <si>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</si>
  <si>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</si>
  <si>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</si>
  <si>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</si>
  <si>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</si>
  <si>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</si>
  <si>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</si>
  <si>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</si>
  <si>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</si>
  <si>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</si>
  <si>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</si>
  <si>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</si>
  <si>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</si>
  <si>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</si>
  <si>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</si>
  <si>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</si>
  <si>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</si>
  <si>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</si>
  <si>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</si>
  <si>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</si>
  <si>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</si>
  <si>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</si>
  <si>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</si>
  <si>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</si>
  <si>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</si>
  <si>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</si>
  <si>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</si>
  <si>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</si>
  <si>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</si>
  <si>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</si>
  <si>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</si>
  <si>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</si>
  <si>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</si>
  <si>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</si>
  <si>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</si>
  <si>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</si>
  <si>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</si>
  <si>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</si>
  <si>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</si>
  <si>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</si>
  <si>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</si>
  <si>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</si>
  <si>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</si>
  <si>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</si>
  <si>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</si>
  <si>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</si>
  <si>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</si>
  <si>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</si>
  <si>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</si>
  <si>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</si>
  <si>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</si>
  <si>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</si>
  <si>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</si>
  <si>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</si>
  <si>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</si>
  <si>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</si>
  <si>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</si>
  <si>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</si>
  <si>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</si>
  <si>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</si>
  <si>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</si>
  <si>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</si>
  <si>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</si>
  <si>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</si>
  <si>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</si>
  <si>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</si>
  <si>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</si>
  <si>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</si>
  <si>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</si>
  <si>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</si>
  <si>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</si>
  <si>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</si>
  <si>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</si>
  <si>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</si>
  <si>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</si>
  <si>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</si>
  <si>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</si>
  <si>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</si>
  <si>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</si>
  <si>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</si>
  <si>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</si>
  <si>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</si>
  <si>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</si>
  <si>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</si>
  <si>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</si>
  <si>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</si>
  <si>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</si>
  <si>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</si>
  <si>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</si>
  <si>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</si>
  <si>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</si>
  <si>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</si>
  <si>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</si>
  <si>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</si>
  <si>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</si>
  <si>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</si>
  <si>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</si>
  <si>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</si>
  <si>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</si>
  <si>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</si>
  <si>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</si>
  <si>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</si>
  <si>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</si>
  <si>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</si>
  <si>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</si>
  <si>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</si>
  <si>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</si>
  <si>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</si>
  <si>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</si>
  <si>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</si>
  <si>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</si>
  <si>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</si>
  <si>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</si>
  <si>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</si>
  <si>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</si>
  <si>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</si>
  <si>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</si>
  <si>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</si>
  <si>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</si>
  <si>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</si>
  <si>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</si>
  <si>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</si>
  <si>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</si>
  <si>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</si>
  <si>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</si>
  <si>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</si>
  <si>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</si>
  <si>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</si>
  <si>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</si>
  <si>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</si>
  <si>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</si>
  <si>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</si>
  <si>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</si>
  <si>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</si>
  <si>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</si>
  <si>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</si>
  <si>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</si>
  <si>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</si>
  <si>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</si>
  <si>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</si>
  <si>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</si>
  <si>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</si>
  <si>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</si>
  <si>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</si>
  <si>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</si>
  <si>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</si>
  <si>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</si>
  <si>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</si>
  <si>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</si>
  <si>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</si>
  <si>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</si>
  <si>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</si>
  <si>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</si>
  <si>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</si>
  <si>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</si>
  <si>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</si>
  <si>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</si>
  <si>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</si>
  <si>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</si>
  <si>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</si>
  <si>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</si>
  <si>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</si>
  <si>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</si>
  <si>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</si>
  <si>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</si>
  <si>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</si>
  <si>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</si>
  <si>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</si>
  <si>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</si>
  <si>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</si>
  <si>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</si>
  <si>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</si>
  <si>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</si>
  <si>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</si>
  <si>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</si>
  <si>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</si>
  <si>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</si>
  <si>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</si>
  <si>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</si>
  <si>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</si>
  <si>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</si>
  <si>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</si>
  <si>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</si>
  <si>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</si>
  <si>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</si>
  <si>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</si>
  <si>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</si>
  <si>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</si>
  <si>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</si>
  <si>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</si>
  <si>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</si>
  <si>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</si>
  <si>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</si>
  <si>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</si>
  <si>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</si>
  <si>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</si>
  <si>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</si>
  <si>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</si>
  <si>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</si>
  <si>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</si>
  <si>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</si>
  <si>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</si>
  <si>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</si>
  <si>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</si>
  <si>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</si>
  <si>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</si>
  <si>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</si>
  <si>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</si>
  <si>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</si>
  <si>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</si>
  <si>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</si>
  <si>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</si>
  <si>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</si>
  <si>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</si>
  <si>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</si>
  <si>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</si>
  <si>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</si>
  <si>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</si>
  <si>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</si>
  <si>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</si>
  <si>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</si>
  <si>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</si>
  <si>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</si>
  <si>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</si>
  <si>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</si>
  <si>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</si>
  <si>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</si>
  <si>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</si>
  <si>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</si>
  <si>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</si>
  <si>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</si>
  <si>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</si>
  <si>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</si>
  <si>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</si>
  <si>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</si>
  <si>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</si>
  <si>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</si>
  <si>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</si>
  <si>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</si>
  <si>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</si>
  <si>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</si>
  <si>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</si>
  <si>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</si>
  <si>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</si>
  <si>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</si>
  <si>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</si>
  <si>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</si>
  <si>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</si>
  <si>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</si>
  <si>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</si>
  <si>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</si>
  <si>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</si>
  <si>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</si>
  <si>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</si>
  <si>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</si>
  <si>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</si>
  <si>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</si>
  <si>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</si>
  <si>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</si>
  <si>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</si>
  <si>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</si>
  <si>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</si>
  <si>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</si>
  <si>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</si>
  <si>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</si>
  <si>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</si>
  <si>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</si>
  <si>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</si>
  <si>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</si>
  <si>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</si>
  <si>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</si>
  <si>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</si>
  <si>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</si>
  <si>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</si>
  <si>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</si>
  <si>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</si>
  <si>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</si>
  <si>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</si>
  <si>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</si>
  <si>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</si>
  <si>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</si>
  <si>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</si>
  <si>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</si>
  <si>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</si>
  <si>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</si>
  <si>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</si>
  <si>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</si>
  <si>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</si>
  <si>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</si>
  <si>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</si>
  <si>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</si>
  <si>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</si>
  <si>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</si>
  <si>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</si>
  <si>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</si>
  <si>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</si>
  <si>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</si>
  <si>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</si>
  <si>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</si>
  <si>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</si>
  <si>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</si>
  <si>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</si>
  <si>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</si>
  <si>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</si>
  <si>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</si>
  <si>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</si>
  <si>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</si>
  <si>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</si>
  <si>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</si>
  <si>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</si>
  <si>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</si>
  <si>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</si>
  <si>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</si>
  <si>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</si>
  <si>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</si>
  <si>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</si>
  <si>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</si>
  <si>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</si>
  <si>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</si>
  <si>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</si>
  <si>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</si>
  <si>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</si>
  <si>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</si>
  <si>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</si>
  <si>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</si>
  <si>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</si>
  <si>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</si>
  <si>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</si>
  <si>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</si>
  <si>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</si>
  <si>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</si>
  <si>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</si>
  <si>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</si>
  <si>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</si>
  <si>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</si>
  <si>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</si>
  <si>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</si>
  <si>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</si>
  <si>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</si>
  <si>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</si>
  <si>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</si>
  <si>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</si>
  <si>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</si>
  <si>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</si>
  <si>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</si>
  <si>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</si>
  <si>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</si>
  <si>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</si>
  <si>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</si>
  <si>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</si>
  <si>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</si>
  <si>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</si>
  <si>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</si>
  <si>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</si>
  <si>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</si>
  <si>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</si>
  <si>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</si>
  <si>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</si>
  <si>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</si>
  <si>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</si>
  <si>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</si>
  <si>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</si>
  <si>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</si>
  <si>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</si>
  <si>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</si>
  <si>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</si>
  <si>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</si>
  <si>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</si>
  <si>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</si>
  <si>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</si>
  <si>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</si>
  <si>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</si>
  <si>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</si>
  <si>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</si>
  <si>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</si>
  <si>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</si>
  <si>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</si>
  <si>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</si>
  <si>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</si>
  <si>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</si>
  <si>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</si>
  <si>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</si>
  <si>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</si>
  <si>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</si>
  <si>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</si>
  <si>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</si>
  <si>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</si>
  <si>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</si>
  <si>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</si>
  <si>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</si>
  <si>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</si>
  <si>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</si>
  <si>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</si>
  <si>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</si>
  <si>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</si>
  <si>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</si>
  <si>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</si>
  <si>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</si>
  <si>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</si>
  <si>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</si>
  <si>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</si>
  <si>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</si>
  <si>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</si>
  <si>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</si>
  <si>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</si>
  <si>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</si>
  <si>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</si>
  <si>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</si>
  <si>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</si>
  <si>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</si>
  <si>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</si>
  <si>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</si>
  <si>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</si>
  <si>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</si>
  <si>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</si>
  <si>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</si>
  <si>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</si>
  <si>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</si>
  <si>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</si>
  <si>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</si>
  <si>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</si>
  <si>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</si>
  <si>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</si>
  <si>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</si>
  <si>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</si>
  <si>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</si>
  <si>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</si>
  <si>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</si>
  <si>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</si>
  <si>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</si>
  <si>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</si>
  <si>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</si>
  <si>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</si>
  <si>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</si>
  <si>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</si>
  <si>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</si>
  <si>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</si>
  <si>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</si>
  <si>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</si>
  <si>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</si>
  <si>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</si>
  <si>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</si>
  <si>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</si>
  <si>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</si>
  <si>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</si>
  <si>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</si>
  <si>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</si>
  <si>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</si>
  <si>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</si>
  <si>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</si>
  <si>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</si>
  <si>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</si>
  <si>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</si>
  <si>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</si>
  <si>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</si>
  <si>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</si>
  <si>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</si>
  <si>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</si>
  <si>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</si>
  <si>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</si>
  <si>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</si>
  <si>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</si>
  <si>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</si>
  <si>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</si>
  <si>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</si>
  <si>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</si>
  <si>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</si>
  <si>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</si>
  <si>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</si>
  <si>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</si>
  <si>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</si>
  <si>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</si>
  <si>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</si>
  <si>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</si>
  <si>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</si>
  <si>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</si>
  <si>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</si>
  <si>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</si>
  <si>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</si>
  <si>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</si>
  <si>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</si>
  <si>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</si>
  <si>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</si>
  <si>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</si>
  <si>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</si>
  <si>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</si>
  <si>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</si>
  <si>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</si>
  <si>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</si>
  <si>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</si>
  <si>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</si>
  <si>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</si>
  <si>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</si>
  <si>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</si>
  <si>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</si>
  <si>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</si>
  <si>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</si>
  <si>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</si>
  <si>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</si>
  <si>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</si>
  <si>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</si>
  <si>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</si>
  <si>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</si>
  <si>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</si>
  <si>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</si>
  <si>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</si>
  <si>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</si>
  <si>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</si>
  <si>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</si>
  <si>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</si>
  <si>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</si>
  <si>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</si>
  <si>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</si>
  <si>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</si>
  <si>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</si>
  <si>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</si>
  <si>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</si>
  <si>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</si>
  <si>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</si>
  <si>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</si>
  <si>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</si>
  <si>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</si>
  <si>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</si>
  <si>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</si>
  <si>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</si>
  <si>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</si>
  <si>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</si>
  <si>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</si>
  <si>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</si>
  <si>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</si>
  <si>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</si>
  <si>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</si>
  <si>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</si>
  <si>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</si>
  <si>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</si>
  <si>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</si>
  <si>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</si>
  <si>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</si>
  <si>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</si>
  <si>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</si>
  <si>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</si>
  <si>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</si>
  <si>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</si>
  <si>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</si>
  <si>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</si>
  <si>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</si>
  <si>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</si>
  <si>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</si>
  <si>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</si>
  <si>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</si>
  <si>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</si>
  <si>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</si>
  <si>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</si>
  <si>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</si>
  <si>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</si>
  <si>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</si>
  <si>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</si>
  <si>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</si>
  <si>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</si>
  <si>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</si>
  <si>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</si>
  <si>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</si>
  <si>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</si>
  <si>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</si>
  <si>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</si>
  <si>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</si>
  <si>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</si>
  <si>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</si>
  <si>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</si>
  <si>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</si>
  <si>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</si>
  <si>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</si>
  <si>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</si>
  <si>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</si>
  <si>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</si>
  <si>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</si>
  <si>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</si>
  <si>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</si>
  <si>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</si>
  <si>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</si>
  <si>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</si>
  <si>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</si>
  <si>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</si>
  <si>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</si>
  <si>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</si>
  <si>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</si>
  <si>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</si>
  <si>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</si>
  <si>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</si>
  <si>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</si>
  <si>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</si>
  <si>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</si>
  <si>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</si>
  <si>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</si>
  <si>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</si>
  <si>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</si>
  <si>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</si>
  <si>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</si>
  <si>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</si>
  <si>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</si>
  <si>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</si>
  <si>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</si>
  <si>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</si>
  <si>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</si>
  <si>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</si>
  <si>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</si>
  <si>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</si>
  <si>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</si>
  <si>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</si>
  <si>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</si>
  <si>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</si>
  <si>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</si>
  <si>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</si>
  <si>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</si>
  <si>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</si>
  <si>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</si>
  <si>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</si>
  <si>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</si>
  <si>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</si>
  <si>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</si>
  <si>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</si>
  <si>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</si>
  <si>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</si>
  <si>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</si>
  <si>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</si>
  <si>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</si>
  <si>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</si>
  <si>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</si>
  <si>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</si>
  <si>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</si>
  <si>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</si>
  <si>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</si>
  <si>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</si>
  <si>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</si>
  <si>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</si>
  <si>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</si>
  <si>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</si>
  <si>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</si>
  <si>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</si>
  <si>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</si>
  <si>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</si>
  <si>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</si>
  <si>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</si>
  <si>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</si>
  <si>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</si>
  <si>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</si>
  <si>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</si>
  <si>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</si>
  <si>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</si>
  <si>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</si>
  <si>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</si>
  <si>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</si>
  <si>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</si>
  <si>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</si>
  <si>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</si>
  <si>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</si>
  <si>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</si>
  <si>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</si>
  <si>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</si>
  <si>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</si>
  <si>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</si>
  <si>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</si>
  <si>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</si>
  <si>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</si>
  <si>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</si>
  <si>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</si>
  <si>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</si>
  <si>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</si>
  <si>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</si>
  <si>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</si>
  <si>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</si>
  <si>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</si>
  <si>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</si>
  <si>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</si>
  <si>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</si>
  <si>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</si>
  <si>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</si>
  <si>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</si>
  <si>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</si>
  <si>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</si>
  <si>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</si>
  <si>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</si>
  <si>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</si>
  <si>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</si>
  <si>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</si>
  <si>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</si>
  <si>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</si>
  <si>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</si>
  <si>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</si>
  <si>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</si>
  <si>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</si>
  <si>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</si>
  <si>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</si>
  <si>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</si>
  <si>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</si>
  <si>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</si>
  <si>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</si>
  <si>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</si>
  <si>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</si>
  <si>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</si>
  <si>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</si>
  <si>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</si>
  <si>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</si>
  <si>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</si>
  <si>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</si>
  <si>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</si>
  <si>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</si>
  <si>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</si>
  <si>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</si>
  <si>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</si>
  <si>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</si>
  <si>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</si>
  <si>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</si>
  <si>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</si>
  <si>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</si>
  <si>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</si>
  <si>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</si>
  <si>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</si>
  <si>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</si>
  <si>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</si>
  <si>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</si>
  <si>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</si>
  <si>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</si>
  <si>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</si>
  <si>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</si>
  <si>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</si>
  <si>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</si>
  <si>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</si>
  <si>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</si>
  <si>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</si>
  <si>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</si>
  <si>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</si>
  <si>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</si>
  <si>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</si>
  <si>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</si>
  <si>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</si>
  <si>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</si>
  <si>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</si>
  <si>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</si>
  <si>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</si>
  <si>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</si>
  <si>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</si>
  <si>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</si>
  <si>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</si>
  <si>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</si>
  <si>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</si>
  <si>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</si>
  <si>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</si>
  <si>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</si>
  <si>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</si>
  <si>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</si>
  <si>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</si>
  <si>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</si>
  <si>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</si>
  <si>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</si>
  <si>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</si>
  <si>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</si>
  <si>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</si>
  <si>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</si>
  <si>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</si>
  <si>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</si>
  <si>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</si>
  <si>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</si>
  <si>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</si>
  <si>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</si>
  <si>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</si>
  <si>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</si>
  <si>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</si>
  <si>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</si>
  <si>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</si>
  <si>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</si>
  <si>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</si>
  <si>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</si>
  <si>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</si>
  <si>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</si>
  <si>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</si>
  <si>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</si>
  <si>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</si>
  <si>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</si>
  <si>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</si>
  <si>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</si>
  <si>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</si>
  <si>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</si>
  <si>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</si>
  <si>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</si>
  <si>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</si>
  <si>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</si>
  <si>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</si>
  <si>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</si>
  <si>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</si>
  <si>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</si>
  <si>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</si>
  <si>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</si>
  <si>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</si>
  <si>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</si>
  <si>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</si>
  <si>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</si>
  <si>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</si>
  <si>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</si>
  <si>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</si>
  <si>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</si>
  <si>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</si>
  <si>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</si>
  <si>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</si>
  <si>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</si>
  <si>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</si>
  <si>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</si>
  <si>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</si>
  <si>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</si>
  <si>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</si>
  <si>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</si>
  <si>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</si>
  <si>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</si>
  <si>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</si>
  <si>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</si>
  <si>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</si>
  <si>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</si>
  <si>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</si>
  <si>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</si>
  <si>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</si>
  <si>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</si>
  <si>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</si>
  <si>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</si>
  <si>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</si>
  <si>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</si>
  <si>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</si>
  <si>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</si>
  <si>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</si>
  <si>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</si>
  <si>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</si>
  <si>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</si>
  <si>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</si>
  <si>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</si>
  <si>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</si>
  <si>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</si>
  <si>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</si>
  <si>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</si>
  <si>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</si>
  <si>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</si>
  <si>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</si>
  <si>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</si>
  <si>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</si>
  <si>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</si>
  <si>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</si>
  <si>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</si>
  <si>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</si>
  <si>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</si>
  <si>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</si>
  <si>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</si>
  <si>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</si>
  <si>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</si>
  <si>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</si>
  <si>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</si>
  <si>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</si>
  <si>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</si>
  <si>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</si>
  <si>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</si>
  <si>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</si>
  <si>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</si>
  <si>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</si>
  <si>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</si>
  <si>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</si>
  <si>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</si>
  <si>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</si>
  <si>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</si>
  <si>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</si>
  <si>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</si>
  <si>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</si>
  <si>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</si>
  <si>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</si>
  <si>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</si>
  <si>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</si>
  <si>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</si>
  <si>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</si>
  <si>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</si>
  <si>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</si>
  <si>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</si>
  <si>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</si>
  <si>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</si>
  <si>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</si>
  <si>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</si>
  <si>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</si>
  <si>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</si>
  <si>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</si>
  <si>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</si>
  <si>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</si>
  <si>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</si>
  <si>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</si>
  <si>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</si>
  <si>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</si>
  <si>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</si>
  <si>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</si>
  <si>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</si>
  <si>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</si>
  <si>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</si>
  <si>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</si>
  <si>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</si>
  <si>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</si>
  <si>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</si>
  <si>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</si>
  <si>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</si>
  <si>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</si>
  <si>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</si>
  <si>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</si>
  <si>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</si>
  <si>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</si>
  <si>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</si>
  <si>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</si>
  <si>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</si>
  <si>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</si>
  <si>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</si>
  <si>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</si>
  <si>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</si>
  <si>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</si>
  <si>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</si>
  <si>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</si>
  <si>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</si>
  <si>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</si>
  <si>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</si>
  <si>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</si>
  <si>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</si>
  <si>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</si>
  <si>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</si>
  <si>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</si>
  <si>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</si>
  <si>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</si>
  <si>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</si>
  <si>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</si>
  <si>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</si>
  <si>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</si>
  <si>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</si>
  <si>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</si>
  <si>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</si>
  <si>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</si>
  <si>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</si>
  <si>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</si>
  <si>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</si>
  <si>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</si>
  <si>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</si>
  <si>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</si>
  <si>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</si>
  <si>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</si>
  <si>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</si>
  <si>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</si>
  <si>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</si>
  <si>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</si>
  <si>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</si>
  <si>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</si>
  <si>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</si>
  <si>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</si>
  <si>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</si>
  <si>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</si>
  <si>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</si>
  <si>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</si>
  <si>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</si>
  <si>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</si>
  <si>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</si>
  <si>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</si>
  <si>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</si>
  <si>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</si>
  <si>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</si>
  <si>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</si>
  <si>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</si>
  <si>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</si>
  <si>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</si>
  <si>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</si>
  <si>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</si>
  <si>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</si>
  <si>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</si>
  <si>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</si>
  <si>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</si>
  <si>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</si>
  <si>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</si>
  <si>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</si>
  <si>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</si>
  <si>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</si>
  <si>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</si>
  <si>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</si>
  <si>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</si>
  <si>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</si>
  <si>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</si>
  <si>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</si>
  <si>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</si>
  <si>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</si>
  <si>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</si>
  <si>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</si>
  <si>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</si>
  <si>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</si>
  <si>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</si>
  <si>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</si>
  <si>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</si>
  <si>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</si>
  <si>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</si>
  <si>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</si>
  <si>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</si>
  <si>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</si>
  <si>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</si>
  <si>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</si>
  <si>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</si>
  <si>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</si>
  <si>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</si>
  <si>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</si>
  <si>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</si>
  <si>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</si>
  <si>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</si>
  <si>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</si>
  <si>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</si>
  <si>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</si>
  <si>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</si>
  <si>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</si>
  <si>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</si>
  <si>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</si>
  <si>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</si>
  <si>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</si>
  <si>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</si>
  <si>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</si>
  <si>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</si>
  <si>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</si>
  <si>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</si>
  <si>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</si>
  <si>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</si>
  <si>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</si>
  <si>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</si>
  <si>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</si>
  <si>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</si>
  <si>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</si>
  <si>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</si>
  <si>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</si>
  <si>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</si>
  <si>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</si>
  <si>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</si>
  <si>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</si>
  <si>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</si>
  <si>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</si>
  <si>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</si>
  <si>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</si>
  <si>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</si>
  <si>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</si>
  <si>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</si>
  <si>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</si>
  <si>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</si>
  <si>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</si>
  <si>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</si>
  <si>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</si>
  <si>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</si>
  <si>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</si>
  <si>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</si>
  <si>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</si>
  <si>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</si>
  <si>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</si>
  <si>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</si>
  <si>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</si>
  <si>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</si>
  <si>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</si>
  <si>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</si>
  <si>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</si>
  <si>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</si>
  <si>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</si>
  <si>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</si>
  <si>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</si>
  <si>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</si>
  <si>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</si>
  <si>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</si>
  <si>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</si>
  <si>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</si>
  <si>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</si>
  <si>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</si>
  <si>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</si>
  <si>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</si>
  <si>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</si>
  <si>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</si>
  <si>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</si>
  <si>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</si>
  <si>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</si>
  <si>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</si>
  <si>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</si>
  <si>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</si>
  <si>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</si>
  <si>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</si>
  <si>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</si>
  <si>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</si>
  <si>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</si>
  <si>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</si>
  <si>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</si>
  <si>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</si>
  <si>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</si>
  <si>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</si>
  <si>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</si>
  <si>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</si>
  <si>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</si>
  <si>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</si>
  <si>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</si>
  <si>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</si>
  <si>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</si>
  <si>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</si>
  <si>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</si>
  <si>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</si>
  <si>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</si>
  <si>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</si>
  <si>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</si>
  <si>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</si>
  <si>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</si>
  <si>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</si>
  <si>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</si>
  <si>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</si>
  <si>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</si>
  <si>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</si>
  <si>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</si>
  <si>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</si>
  <si>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</si>
  <si>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</si>
  <si>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</si>
  <si>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</si>
  <si>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</si>
  <si>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</si>
  <si>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</si>
  <si>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</si>
  <si>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</si>
  <si>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</si>
  <si>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</si>
  <si>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</si>
  <si>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</si>
  <si>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</si>
  <si>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</si>
  <si>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</si>
  <si>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</si>
  <si>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</si>
  <si>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</si>
  <si>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</si>
  <si>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</si>
  <si>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</si>
  <si>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</si>
  <si>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</si>
  <si>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</si>
  <si>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</si>
  <si>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</si>
  <si>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</si>
  <si>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</si>
  <si>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</si>
  <si>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</si>
  <si>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</si>
  <si>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</si>
  <si>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</si>
  <si>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</si>
  <si>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</si>
  <si>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</si>
  <si>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</si>
  <si>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</si>
  <si>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</si>
  <si>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</si>
  <si>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</si>
  <si>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</si>
  <si>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</si>
  <si>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</si>
  <si>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</si>
  <si>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</si>
  <si>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</si>
  <si>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</si>
  <si>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</si>
  <si>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</si>
  <si>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</si>
  <si>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</si>
  <si>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</si>
  <si>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</si>
  <si>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</si>
  <si>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</si>
  <si>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</si>
  <si>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</si>
  <si>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</si>
  <si>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</si>
  <si>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</si>
  <si>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</si>
  <si>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</si>
  <si>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</si>
  <si>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</si>
  <si>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</si>
  <si>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</si>
  <si>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</si>
  <si>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</si>
  <si>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</si>
  <si>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</si>
  <si>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</si>
  <si>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</si>
  <si>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</si>
  <si>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</si>
  <si>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</si>
  <si>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</si>
  <si>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</si>
  <si>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</si>
  <si>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</si>
  <si>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</si>
  <si>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</si>
  <si>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</si>
  <si>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</si>
  <si>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</si>
  <si>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</si>
  <si>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</si>
  <si>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</si>
  <si>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</si>
  <si>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</si>
  <si>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</si>
  <si>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</si>
  <si>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</si>
  <si>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</si>
  <si>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</si>
  <si>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</si>
  <si>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</si>
  <si>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</si>
  <si>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</si>
  <si>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</si>
  <si>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</si>
  <si>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</si>
  <si>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</si>
  <si>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</si>
  <si>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</si>
  <si>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</si>
  <si>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</si>
  <si>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</si>
  <si>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</si>
  <si>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</si>
  <si>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</si>
  <si>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</si>
  <si>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</si>
  <si>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</si>
  <si>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</si>
  <si>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</si>
  <si>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</si>
  <si>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</si>
  <si>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</si>
  <si>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</si>
  <si>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</si>
  <si>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</si>
  <si>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</si>
  <si>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</si>
  <si>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</si>
  <si>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</si>
  <si>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</si>
  <si>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</si>
  <si>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</si>
  <si>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</si>
  <si>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</si>
  <si>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</si>
  <si>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</si>
  <si>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</si>
  <si>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</si>
  <si>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</si>
  <si>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</si>
  <si>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</si>
  <si>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</si>
  <si>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</si>
  <si>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</si>
  <si>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</si>
  <si>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</si>
  <si>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</si>
  <si>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</si>
  <si>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</si>
  <si>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</si>
  <si>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</si>
  <si>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</si>
  <si>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</si>
  <si>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</si>
  <si>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</si>
  <si>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</si>
  <si>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</si>
  <si>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</si>
  <si>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</si>
  <si>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</si>
  <si>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</si>
  <si>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</si>
  <si>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</si>
  <si>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</si>
  <si>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</si>
  <si>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</si>
  <si>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</si>
  <si>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</si>
  <si>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</si>
  <si>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</si>
  <si>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</si>
  <si>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</si>
  <si>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</si>
  <si>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</si>
  <si>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</si>
  <si>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</si>
  <si>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</si>
  <si>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</si>
  <si>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</si>
  <si>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</si>
  <si>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</si>
  <si>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</si>
  <si>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</si>
  <si>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</si>
  <si>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</si>
  <si>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</si>
  <si>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</si>
  <si>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</si>
  <si>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</si>
  <si>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</si>
  <si>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</si>
  <si>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</si>
  <si>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</si>
  <si>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</si>
  <si>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</si>
  <si>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</si>
  <si>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</si>
  <si>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</si>
  <si>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</si>
  <si>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</si>
  <si>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</si>
  <si>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</si>
  <si>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</si>
  <si>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</si>
  <si>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</si>
  <si>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</si>
  <si>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</si>
  <si>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</si>
  <si>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</si>
  <si>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</si>
  <si>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</si>
  <si>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</si>
  <si>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</si>
  <si>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</si>
  <si>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</si>
  <si>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</si>
  <si>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</si>
  <si>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</si>
  <si>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</si>
  <si>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</si>
  <si>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</si>
  <si>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</si>
  <si>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</si>
  <si>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</si>
  <si>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</si>
  <si>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</si>
  <si>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</si>
  <si>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</si>
  <si>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</si>
  <si>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</si>
  <si>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</si>
  <si>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</si>
  <si>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</si>
  <si>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</si>
  <si>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</si>
  <si>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</si>
  <si>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</si>
  <si>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</si>
  <si>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</si>
  <si>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</si>
  <si>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</si>
  <si>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</si>
  <si>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</si>
  <si>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</si>
  <si>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</si>
  <si>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</si>
  <si>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</si>
  <si>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</si>
  <si>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</si>
  <si>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</si>
  <si>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</si>
  <si>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</si>
  <si>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</si>
  <si>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</si>
  <si>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</si>
  <si>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</si>
  <si>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</si>
  <si>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</si>
  <si>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</si>
  <si>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</si>
  <si>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</si>
  <si>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</si>
  <si>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</si>
  <si>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</si>
  <si>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</si>
  <si>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</si>
  <si>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</si>
  <si>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</si>
  <si>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</si>
  <si>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</si>
  <si>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</si>
  <si>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</si>
  <si>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</si>
  <si>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</si>
  <si>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</si>
  <si>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</si>
  <si>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</si>
  <si>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</si>
  <si>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</si>
  <si>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</si>
  <si>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</si>
  <si>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</si>
  <si>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</si>
  <si>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</si>
  <si>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</si>
  <si>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</si>
  <si>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</si>
  <si>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</si>
  <si>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</si>
  <si>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</si>
  <si>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</si>
  <si>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</si>
  <si>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</si>
  <si>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</si>
  <si>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</si>
  <si>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</si>
  <si>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</si>
  <si>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</si>
  <si>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</si>
  <si>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</si>
  <si>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</si>
  <si>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</si>
  <si>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</si>
  <si>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</si>
  <si>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</si>
  <si>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</si>
  <si>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</si>
  <si>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</si>
  <si>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</si>
  <si>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</si>
  <si>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</si>
  <si>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</si>
  <si>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</si>
  <si>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</si>
  <si>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</si>
  <si>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</si>
  <si>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</si>
  <si>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</si>
  <si>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</si>
  <si>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</si>
  <si>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</si>
  <si>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</si>
  <si>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</si>
  <si>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</si>
  <si>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</si>
  <si>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</si>
  <si>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</si>
  <si>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</si>
  <si>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</si>
  <si>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</si>
  <si>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</si>
  <si>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</si>
  <si>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</si>
  <si>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</si>
  <si>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</si>
  <si>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</si>
  <si>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</si>
  <si>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</si>
  <si>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</si>
  <si>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</si>
  <si>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</si>
  <si>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</si>
  <si>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</si>
  <si>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</si>
  <si>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</si>
  <si>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</si>
  <si>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</si>
  <si>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</si>
  <si>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</si>
  <si>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</si>
  <si>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</si>
  <si>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</si>
  <si>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</si>
  <si>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</si>
  <si>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</si>
  <si>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</si>
  <si>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</si>
  <si>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</si>
  <si>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</si>
  <si>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</si>
  <si>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</si>
  <si>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</si>
  <si>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</si>
  <si>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</si>
  <si>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</si>
  <si>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</si>
  <si>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</si>
  <si>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</si>
  <si>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</si>
  <si>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</si>
  <si>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</si>
  <si>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</si>
  <si>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</si>
  <si>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</si>
  <si>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</si>
  <si>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</si>
  <si>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</si>
  <si>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</si>
  <si>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</si>
  <si>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</si>
  <si>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</si>
  <si>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</si>
  <si>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</si>
  <si>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</si>
  <si>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</si>
  <si>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</si>
  <si>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</si>
  <si>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</si>
  <si>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</si>
  <si>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</si>
  <si>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</si>
  <si>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</si>
  <si>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</si>
  <si>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</si>
  <si>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</si>
  <si>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</si>
  <si>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</si>
  <si>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</si>
  <si>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</si>
  <si>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</si>
  <si>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</si>
  <si>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</si>
  <si>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</si>
  <si>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</si>
  <si>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</si>
  <si>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</si>
  <si>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</si>
  <si>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</si>
  <si>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</si>
  <si>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</si>
  <si>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</si>
  <si>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</si>
  <si>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</si>
  <si>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</si>
  <si>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</si>
  <si>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</si>
  <si>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</si>
  <si>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</si>
  <si>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</si>
  <si>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</si>
  <si>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</si>
  <si>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</si>
  <si>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</si>
  <si>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</si>
  <si>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</si>
  <si>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</si>
  <si>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</si>
  <si>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</si>
  <si>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</si>
  <si>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</si>
  <si>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</si>
  <si>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</si>
  <si>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</si>
  <si>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</si>
  <si>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</si>
  <si>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</si>
  <si>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</si>
  <si>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</si>
  <si>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</si>
  <si>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</si>
  <si>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</si>
  <si>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</si>
  <si>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</si>
  <si>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</si>
  <si>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</si>
  <si>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</si>
  <si>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</si>
  <si>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</si>
  <si>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</si>
  <si>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</si>
  <si>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</si>
  <si>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</si>
  <si>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</si>
  <si>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</si>
  <si>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</si>
  <si>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</si>
  <si>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</si>
  <si>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</si>
  <si>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</si>
  <si>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</si>
  <si>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</si>
  <si>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</si>
  <si>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</si>
  <si>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</si>
  <si>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</si>
  <si>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</si>
  <si>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</si>
  <si>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</si>
  <si>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</si>
  <si>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</si>
  <si>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</si>
  <si>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</si>
  <si>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</si>
  <si>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</si>
  <si>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</si>
  <si>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</si>
  <si>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</si>
  <si>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</si>
  <si>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</si>
  <si>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</si>
  <si>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</si>
  <si>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</si>
  <si>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</si>
  <si>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</si>
  <si>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</si>
  <si>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</si>
  <si>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</si>
  <si>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</si>
  <si>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</si>
  <si>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</si>
  <si>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</si>
  <si>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</si>
  <si>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</si>
  <si>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</si>
  <si>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</si>
  <si>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</si>
  <si>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</si>
  <si>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</si>
  <si>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</si>
  <si>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</si>
  <si>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</si>
  <si>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</si>
  <si>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</si>
  <si>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</si>
  <si>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</si>
  <si>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</si>
  <si>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</si>
  <si>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</si>
  <si>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</si>
  <si>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</si>
  <si>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</si>
  <si>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</si>
  <si>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</si>
  <si>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</si>
  <si>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</si>
  <si>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</si>
  <si>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</si>
  <si>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</si>
  <si>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</si>
  <si>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</si>
  <si>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</si>
  <si>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</si>
  <si>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</si>
  <si>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</si>
  <si>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</si>
  <si>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</si>
  <si>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</si>
  <si>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</si>
  <si>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</si>
  <si>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</si>
  <si>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</si>
  <si>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</si>
  <si>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</si>
  <si>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</si>
  <si>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</si>
  <si>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</si>
  <si>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</si>
  <si>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</si>
  <si>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</si>
  <si>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</si>
  <si>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</si>
  <si>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</si>
  <si>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</si>
  <si>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</si>
  <si>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</si>
  <si>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</si>
  <si>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</si>
  <si>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</si>
  <si>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</si>
  <si>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</si>
  <si>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</si>
  <si>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</si>
  <si>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</si>
  <si>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</si>
  <si>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</si>
  <si>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</si>
  <si>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</si>
  <si>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</si>
  <si>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</si>
  <si>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</si>
  <si>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</si>
  <si>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</si>
  <si>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</si>
  <si>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</si>
  <si>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</si>
  <si>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</si>
  <si>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</si>
  <si>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</si>
  <si>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</si>
  <si>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</si>
  <si>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</si>
  <si>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</si>
  <si>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</si>
  <si>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</si>
  <si>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</si>
  <si>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</si>
  <si>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</si>
  <si>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</si>
  <si>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</si>
  <si>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</si>
  <si>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</si>
  <si>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</si>
  <si>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</si>
  <si>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</si>
  <si>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</si>
  <si>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</si>
  <si>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</si>
  <si>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</si>
  <si>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</si>
  <si>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</si>
  <si>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</si>
  <si>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</si>
  <si>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</si>
  <si>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</si>
  <si>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</si>
  <si>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</si>
  <si>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</si>
  <si>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</si>
  <si>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</si>
  <si>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</si>
  <si>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</si>
  <si>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</si>
  <si>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</si>
  <si>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</si>
  <si>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</si>
  <si>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</si>
  <si>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</si>
  <si>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</si>
  <si>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</si>
  <si>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</si>
  <si>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</si>
  <si>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</si>
  <si>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</si>
  <si>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</si>
  <si>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</si>
  <si>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</si>
  <si>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</si>
  <si>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</si>
  <si>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</si>
  <si>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</si>
  <si>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</si>
  <si>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</si>
  <si>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</si>
  <si>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</si>
  <si>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</si>
  <si>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</si>
  <si>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</si>
  <si>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</si>
  <si>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</si>
  <si>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</si>
  <si>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</si>
  <si>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</si>
  <si>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</si>
  <si>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</si>
  <si>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</si>
  <si>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</si>
  <si>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</si>
  <si>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</si>
  <si>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</si>
  <si>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</si>
  <si>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</si>
  <si>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</si>
  <si>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</si>
  <si>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</si>
  <si>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</si>
  <si>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</si>
  <si>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</si>
  <si>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</si>
  <si>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</si>
  <si>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</si>
  <si>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</si>
  <si>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</si>
  <si>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</si>
  <si>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</si>
  <si>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</si>
  <si>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</si>
  <si>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</si>
  <si>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</si>
  <si>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</si>
  <si>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</si>
  <si>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</si>
  <si>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</si>
  <si>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</si>
  <si>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</si>
  <si>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</si>
  <si>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</si>
  <si>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</si>
  <si>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</si>
  <si>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</si>
  <si>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</si>
  <si>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</si>
  <si>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</si>
  <si>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</si>
  <si>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</si>
  <si>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</si>
  <si>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</si>
  <si>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</si>
  <si>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</si>
  <si>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</si>
  <si>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</si>
  <si>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</si>
  <si>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</si>
  <si>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</si>
  <si>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</si>
  <si>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</si>
  <si>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</si>
  <si>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</si>
  <si>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</si>
  <si>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</si>
  <si>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</si>
  <si>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</si>
  <si>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</si>
  <si>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</si>
  <si>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</si>
  <si>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</si>
  <si>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</si>
  <si>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</si>
  <si>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</si>
  <si>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</si>
  <si>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</si>
  <si>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</si>
  <si>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</si>
  <si>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</si>
  <si>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</si>
  <si>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</si>
  <si>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</si>
  <si>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</si>
  <si>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</si>
  <si>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</si>
  <si>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</si>
  <si>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</si>
  <si>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</si>
  <si>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</si>
  <si>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</si>
  <si>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</si>
  <si>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</si>
  <si>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</si>
  <si>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</si>
  <si>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</si>
  <si>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</si>
  <si>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</si>
  <si>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</si>
  <si>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</si>
  <si>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</si>
  <si>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</si>
  <si>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</si>
  <si>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</si>
  <si>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</si>
  <si>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</si>
  <si>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</si>
  <si>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</si>
  <si>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</si>
  <si>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</si>
  <si>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</si>
  <si>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</si>
  <si>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</si>
  <si>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</si>
  <si>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</si>
  <si>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</si>
  <si>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</si>
  <si>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</si>
  <si>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</si>
  <si>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</si>
  <si>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</si>
  <si>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</si>
  <si>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</si>
  <si>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</si>
  <si>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</si>
  <si>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</si>
  <si>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</si>
  <si>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</si>
  <si>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</si>
  <si>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</si>
  <si>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</si>
  <si>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</si>
  <si>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</si>
  <si>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</si>
  <si>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</si>
  <si>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</si>
  <si>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</si>
  <si>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</si>
  <si>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</si>
  <si>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</si>
  <si>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</si>
  <si>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</si>
  <si>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</si>
  <si>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</si>
  <si>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</si>
  <si>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</si>
  <si>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</si>
  <si>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</si>
  <si>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</si>
  <si>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</si>
  <si>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</si>
  <si>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</si>
  <si>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</si>
  <si>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</si>
  <si>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</si>
  <si>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</si>
  <si>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</si>
  <si>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</si>
  <si>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</si>
  <si>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</si>
  <si>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</si>
  <si>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</si>
  <si>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</si>
  <si>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</si>
  <si>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</si>
  <si>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</si>
  <si>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</si>
  <si>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</si>
  <si>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</si>
  <si>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</si>
  <si>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</si>
  <si>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</si>
  <si>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</si>
  <si>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</si>
  <si>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</si>
  <si>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</si>
  <si>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</si>
  <si>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</si>
  <si>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</si>
  <si>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</si>
  <si>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</si>
  <si>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</si>
  <si>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</si>
  <si>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</si>
  <si>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</si>
  <si>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</si>
  <si>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</si>
  <si>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</si>
  <si>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</si>
  <si>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</si>
  <si>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</si>
  <si>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</si>
  <si>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</si>
  <si>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</si>
  <si>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</si>
  <si>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</si>
  <si>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</si>
  <si>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</si>
  <si>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</si>
  <si>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</si>
  <si>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</si>
  <si>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</si>
  <si>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</si>
  <si>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</si>
  <si>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</si>
  <si>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</si>
  <si>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</si>
  <si>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</si>
  <si>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</si>
  <si>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</si>
  <si>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</si>
  <si>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</si>
  <si>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</si>
  <si>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</si>
  <si>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</si>
  <si>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</si>
  <si>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</si>
  <si>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</si>
  <si>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</si>
  <si>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</si>
  <si>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</si>
  <si>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</si>
  <si>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</si>
  <si>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</si>
  <si>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</si>
  <si>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</si>
  <si>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</si>
  <si>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</si>
  <si>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</si>
  <si>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</si>
  <si>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</si>
  <si>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</si>
  <si>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</si>
  <si>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</si>
  <si>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</si>
  <si>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</si>
  <si>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</si>
  <si>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</si>
  <si>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</si>
  <si>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</si>
  <si>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</si>
  <si>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</si>
  <si>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</si>
  <si>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</si>
  <si>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</si>
  <si>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</si>
  <si>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</si>
  <si>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</si>
  <si>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</si>
  <si>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</si>
  <si>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</si>
  <si>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</si>
  <si>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</si>
  <si>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</si>
  <si>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</si>
  <si>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</si>
  <si>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</si>
  <si>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</si>
  <si>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</si>
  <si>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</si>
  <si>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</si>
  <si>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</si>
  <si>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</si>
  <si>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</si>
  <si>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</si>
  <si>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</si>
  <si>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</si>
  <si>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</si>
  <si>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</si>
  <si>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</si>
  <si>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</si>
  <si>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</si>
  <si>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</si>
  <si>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</si>
  <si>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</si>
  <si>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</si>
  <si>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</si>
  <si>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</si>
  <si>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</si>
  <si>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</si>
  <si>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</si>
  <si>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</si>
  <si>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</si>
  <si>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</si>
  <si>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</si>
  <si>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</si>
  <si>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</si>
  <si>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</si>
  <si>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</si>
  <si>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</si>
  <si>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</si>
  <si>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</si>
  <si>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</si>
  <si>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</si>
  <si>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</si>
  <si>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</si>
  <si>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</si>
  <si>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</si>
  <si>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</si>
  <si>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</si>
  <si>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</si>
  <si>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</si>
  <si>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</si>
  <si>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</si>
  <si>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</si>
  <si>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</si>
  <si>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</si>
  <si>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</si>
  <si>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</si>
  <si>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</si>
  <si>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</si>
  <si>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</si>
  <si>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</si>
  <si>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</si>
  <si>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</si>
  <si>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</si>
  <si>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</si>
  <si>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</si>
  <si>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</si>
  <si>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</si>
  <si>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</si>
  <si>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</si>
  <si>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</si>
  <si>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</si>
  <si>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</si>
  <si>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</si>
  <si>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</si>
  <si>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</si>
  <si>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</si>
  <si>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</si>
  <si>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</si>
  <si>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</si>
  <si>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</si>
  <si>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</si>
  <si>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</si>
  <si>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</si>
  <si>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</si>
  <si>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</si>
  <si>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</si>
  <si>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</si>
  <si>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</si>
  <si>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</si>
  <si>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</si>
  <si>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</si>
  <si>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</si>
  <si>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</si>
  <si>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</si>
  <si>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</si>
  <si>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</si>
  <si>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</si>
  <si>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</si>
  <si>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</si>
  <si>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</si>
  <si>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</si>
  <si>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</si>
  <si>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</si>
  <si>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</si>
  <si>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</si>
  <si>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</si>
  <si>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</si>
  <si>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</si>
  <si>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</si>
  <si>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</si>
  <si>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</si>
  <si>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</si>
  <si>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</si>
  <si>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</si>
  <si>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</si>
  <si>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</si>
  <si>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</si>
  <si>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</si>
  <si>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</si>
  <si>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</si>
  <si>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</si>
  <si>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</si>
  <si>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</si>
  <si>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</si>
  <si>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</si>
  <si>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</si>
  <si>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</si>
  <si>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</si>
  <si>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</si>
  <si>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</si>
  <si>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</si>
  <si>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</si>
  <si>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</si>
  <si>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</si>
  <si>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</si>
  <si>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</si>
  <si>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</si>
  <si>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</si>
  <si>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</si>
  <si>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</si>
  <si>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</si>
  <si>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</si>
  <si>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</si>
  <si>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</si>
  <si>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</si>
  <si>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</si>
  <si>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</si>
  <si>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</si>
  <si>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</si>
  <si>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</si>
  <si>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</si>
  <si>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</si>
  <si>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</si>
  <si>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</si>
  <si>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</si>
  <si>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</si>
  <si>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</si>
  <si>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</si>
  <si>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</si>
  <si>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</si>
  <si>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</si>
  <si>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</si>
  <si>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</si>
  <si>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</si>
  <si>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</si>
  <si>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</si>
  <si>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</si>
  <si>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</si>
  <si>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</si>
  <si>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</si>
  <si>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</si>
  <si>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</si>
  <si>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</si>
  <si>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</si>
  <si>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</si>
  <si>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</si>
  <si>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</si>
  <si>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</si>
  <si>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</si>
  <si>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</si>
  <si>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</si>
  <si>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</si>
  <si>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</si>
  <si>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</si>
  <si>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</si>
  <si>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</si>
  <si>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</si>
  <si>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</si>
  <si>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</si>
  <si>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</si>
  <si>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</si>
  <si>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</si>
  <si>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</si>
  <si>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</si>
  <si>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</si>
  <si>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</si>
  <si>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</si>
  <si>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</si>
  <si>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</si>
  <si>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</si>
  <si>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</si>
  <si>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</si>
  <si>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</si>
  <si>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</si>
  <si>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</si>
  <si>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</si>
  <si>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</si>
  <si>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</si>
  <si>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</si>
  <si>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</si>
  <si>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</si>
  <si>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</si>
  <si>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</si>
  <si>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</si>
  <si>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</si>
  <si>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</si>
  <si>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</si>
  <si>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</si>
  <si>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</si>
  <si>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</si>
  <si>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</si>
  <si>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</si>
  <si>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</si>
  <si>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</si>
  <si>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</si>
  <si>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</si>
  <si>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</si>
  <si>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</si>
  <si>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</si>
  <si>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</si>
  <si>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</si>
  <si>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</si>
  <si>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</si>
  <si>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</si>
  <si>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</si>
  <si>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</si>
  <si>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</si>
  <si>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</si>
  <si>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</si>
  <si>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</si>
  <si>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</si>
  <si>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</si>
  <si>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</si>
  <si>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</si>
  <si>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</si>
  <si>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</si>
  <si>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</si>
  <si>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</si>
  <si>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</si>
  <si>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</si>
  <si>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</si>
  <si>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</si>
  <si>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</si>
  <si>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</si>
  <si>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</si>
  <si>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</si>
  <si>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</si>
  <si>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</si>
  <si>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</si>
  <si>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</si>
  <si>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</si>
  <si>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</si>
  <si>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</si>
  <si>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</si>
  <si>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</si>
  <si>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</si>
  <si>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</si>
  <si>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</si>
  <si>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</si>
  <si>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</si>
  <si>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</si>
  <si>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</si>
  <si>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</si>
  <si>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</si>
  <si>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</si>
  <si>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</si>
  <si>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</si>
  <si>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</si>
  <si>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</si>
  <si>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</si>
  <si>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</si>
  <si>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</si>
  <si>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</si>
  <si>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</si>
  <si>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</si>
  <si>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</si>
  <si>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</si>
  <si>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</si>
  <si>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</si>
  <si>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</si>
  <si>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</si>
  <si>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</si>
  <si>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</si>
  <si>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</si>
  <si>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</si>
  <si>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</si>
  <si>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</si>
  <si>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</si>
  <si>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</si>
  <si>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</si>
  <si>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</si>
  <si>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</si>
  <si>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</si>
  <si>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</si>
  <si>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</si>
  <si>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</si>
  <si>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</si>
  <si>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</si>
  <si>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</si>
  <si>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</si>
  <si>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</si>
  <si>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</si>
  <si>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</si>
  <si>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</si>
  <si>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</si>
  <si>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</si>
  <si>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</si>
  <si>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</si>
  <si>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</si>
  <si>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</si>
  <si>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</si>
  <si>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</si>
  <si>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</si>
  <si>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</si>
  <si>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</si>
  <si>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</si>
  <si>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</si>
  <si>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</si>
  <si>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</si>
  <si>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</si>
  <si>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</si>
  <si>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</si>
  <si>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</si>
  <si>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</si>
  <si>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</si>
  <si>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</si>
  <si>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</si>
  <si>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</si>
  <si>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</si>
  <si>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</si>
  <si>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</si>
  <si>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</si>
  <si>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</si>
  <si>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</si>
  <si>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</si>
  <si>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</si>
  <si>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</si>
  <si>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</si>
  <si>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</si>
  <si>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</si>
  <si>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</si>
  <si>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</si>
  <si>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</si>
  <si>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</si>
  <si>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</si>
  <si>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</si>
  <si>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</si>
  <si>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</si>
  <si>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</si>
  <si>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</si>
  <si>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</si>
  <si>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</si>
  <si>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</si>
  <si>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</si>
  <si>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</si>
  <si>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</si>
  <si>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</si>
  <si>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</si>
  <si>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</si>
  <si>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</si>
  <si>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</si>
  <si>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</si>
  <si>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</si>
  <si>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</si>
  <si>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</si>
  <si>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</si>
  <si>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</si>
  <si>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</si>
  <si>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</si>
  <si>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</si>
  <si>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</si>
  <si>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</si>
  <si>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</si>
  <si>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</si>
  <si>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</si>
  <si>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</si>
  <si>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</si>
  <si>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</si>
  <si>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</si>
  <si>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</si>
  <si>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</si>
  <si>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</si>
  <si>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</si>
  <si>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</si>
  <si>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</si>
  <si>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</si>
  <si>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</si>
  <si>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</si>
  <si>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</si>
  <si>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</si>
  <si>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</si>
  <si>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</si>
  <si>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</si>
  <si>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</si>
  <si>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</si>
  <si>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</si>
  <si>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</si>
  <si>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</si>
  <si>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</si>
  <si>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</si>
  <si>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</si>
  <si>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</si>
  <si>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</si>
  <si>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</si>
  <si>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</si>
  <si>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</si>
  <si>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</si>
  <si>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</si>
  <si>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</si>
  <si>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</si>
  <si>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</si>
  <si>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</si>
  <si>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</si>
  <si>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</si>
  <si>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</si>
  <si>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</si>
  <si>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</si>
  <si>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</si>
  <si>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</si>
  <si>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</si>
  <si>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</si>
  <si>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</si>
  <si>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</si>
  <si>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</si>
  <si>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</si>
  <si>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</si>
  <si>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</si>
  <si>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</si>
  <si>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</si>
  <si>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</si>
  <si>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</si>
  <si>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</si>
  <si>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</si>
  <si>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</si>
  <si>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</si>
  <si>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</si>
  <si>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</si>
  <si>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</si>
  <si>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</si>
  <si>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</si>
  <si>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</si>
  <si>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</si>
  <si>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</si>
  <si>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</si>
  <si>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</si>
  <si>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</si>
  <si>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</si>
  <si>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</si>
  <si>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</si>
  <si>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</si>
  <si>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</si>
  <si>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</si>
  <si>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</si>
  <si>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</si>
  <si>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</si>
  <si>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</si>
  <si>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</si>
  <si>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</si>
  <si>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</si>
  <si>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</si>
  <si>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</si>
  <si>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</si>
  <si>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</si>
  <si>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</si>
  <si>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</si>
  <si>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</si>
  <si>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</si>
  <si>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</si>
  <si>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</si>
  <si>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</si>
  <si>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</si>
  <si>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</si>
  <si>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</si>
  <si>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</si>
  <si>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</si>
  <si>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</si>
  <si>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</si>
  <si>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</si>
  <si>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</si>
  <si>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</si>
  <si>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</si>
  <si>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</si>
  <si>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</si>
  <si>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</si>
  <si>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</si>
  <si>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</si>
  <si>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</si>
  <si>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</si>
  <si>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</si>
  <si>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</si>
  <si>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</si>
  <si>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</si>
  <si>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</si>
  <si>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</si>
  <si>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</si>
  <si>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</si>
  <si>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</si>
  <si>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</si>
  <si>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</si>
  <si>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</si>
  <si>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</si>
  <si>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</si>
  <si>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</si>
  <si>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</si>
  <si>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</si>
  <si>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</si>
  <si>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</si>
  <si>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</si>
  <si>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</si>
  <si>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</si>
  <si>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</si>
  <si>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</si>
  <si>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</si>
  <si>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</si>
  <si>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</si>
  <si>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</si>
  <si>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</si>
  <si>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</si>
  <si>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</si>
  <si>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</si>
  <si>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</si>
  <si>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</si>
  <si>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</si>
  <si>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</si>
  <si>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</si>
  <si>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</si>
  <si>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</si>
  <si>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</si>
  <si>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</si>
  <si>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</si>
  <si>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</si>
  <si>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</si>
  <si>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</si>
  <si>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</si>
  <si>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</si>
  <si>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</si>
  <si>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</si>
  <si>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</si>
  <si>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</si>
  <si>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</si>
  <si>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</si>
  <si>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</si>
  <si>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</si>
  <si>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</si>
  <si>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</si>
  <si>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</si>
  <si>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</si>
  <si>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</si>
  <si>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</si>
  <si>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</si>
  <si>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</si>
  <si>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</si>
  <si>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</si>
  <si>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</si>
  <si>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</si>
  <si>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</si>
  <si>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</si>
  <si>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</si>
  <si>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</si>
  <si>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</si>
  <si>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</si>
  <si>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</si>
  <si>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</si>
  <si>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</si>
  <si>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</si>
  <si>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</si>
  <si>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</si>
  <si>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</si>
  <si>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</si>
  <si>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</si>
  <si>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</si>
  <si>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</si>
  <si>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</si>
  <si>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</si>
  <si>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</si>
  <si>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</si>
  <si>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</si>
  <si>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</si>
  <si>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</si>
  <si>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</si>
  <si>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</si>
  <si>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</si>
  <si>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</si>
  <si>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</si>
  <si>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</si>
  <si>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</si>
  <si>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</si>
  <si>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</si>
  <si>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</si>
  <si>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</si>
  <si>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</si>
  <si>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</si>
  <si>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</si>
  <si>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</si>
  <si>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</si>
  <si>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</si>
  <si>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</si>
  <si>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</si>
  <si>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</si>
  <si>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</si>
  <si>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</si>
  <si>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</si>
  <si>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</si>
  <si>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</si>
  <si>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</si>
  <si>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</si>
  <si>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</si>
  <si>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</si>
  <si>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</si>
  <si>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</si>
  <si>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</si>
  <si>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</si>
  <si>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</si>
  <si>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</si>
  <si>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</si>
  <si>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</si>
  <si>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</si>
  <si>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</si>
  <si>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</si>
  <si>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</si>
  <si>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</si>
  <si>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</si>
  <si>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</si>
  <si>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</si>
  <si>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</si>
  <si>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</si>
  <si>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</si>
  <si>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</si>
  <si>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</si>
  <si>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</si>
  <si>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</si>
  <si>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</si>
  <si>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</si>
  <si>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</si>
  <si>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</si>
  <si>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</si>
  <si>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</si>
  <si>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</si>
  <si>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</si>
  <si>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</si>
  <si>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</si>
  <si>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</si>
  <si>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</si>
  <si>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</si>
  <si>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</si>
  <si>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</si>
  <si>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</si>
  <si>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</si>
  <si>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</si>
  <si>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</si>
  <si>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</si>
  <si>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</si>
  <si>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</si>
  <si>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</si>
  <si>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</si>
  <si>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</si>
  <si>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</si>
  <si>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</si>
  <si>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</si>
  <si>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</si>
  <si>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</si>
  <si>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</si>
  <si>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</si>
  <si>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</si>
  <si>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</si>
  <si>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</si>
  <si>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</si>
  <si>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</si>
  <si>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</si>
  <si>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</si>
  <si>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</si>
  <si>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</si>
  <si>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</si>
  <si>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</si>
  <si>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</si>
  <si>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</si>
  <si>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</si>
  <si>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</si>
  <si>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</si>
  <si>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</si>
  <si>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</si>
  <si>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</si>
  <si>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</si>
  <si>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</si>
  <si>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</si>
  <si>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</si>
  <si>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</si>
  <si>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</si>
  <si>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</si>
  <si>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</si>
  <si>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</si>
  <si>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</si>
  <si>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</si>
  <si>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</si>
  <si>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</si>
  <si>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</si>
  <si>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</si>
  <si>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</si>
  <si>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</si>
  <si>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</si>
  <si>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</si>
  <si>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</si>
  <si>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</si>
  <si>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</si>
  <si>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</si>
  <si>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</si>
  <si>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</si>
  <si>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</si>
  <si>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</si>
  <si>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</si>
  <si>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</si>
  <si>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</si>
  <si>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</si>
  <si>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</si>
  <si>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</si>
  <si>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</si>
  <si>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</si>
  <si>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</si>
  <si>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</si>
  <si>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</si>
  <si>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</si>
  <si>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</si>
  <si>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</si>
  <si>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</si>
  <si>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</si>
  <si>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</si>
  <si>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</si>
  <si>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</si>
  <si>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</si>
  <si>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</si>
  <si>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</si>
  <si>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</si>
  <si>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</si>
  <si>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</si>
  <si>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</si>
  <si>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</si>
  <si>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</si>
  <si>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</si>
  <si>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</si>
  <si>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</si>
  <si>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</si>
  <si>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</si>
  <si>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</si>
  <si>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</si>
  <si>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</si>
  <si>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</si>
  <si>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</si>
  <si>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</si>
  <si>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</si>
  <si>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</si>
  <si>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</si>
  <si>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</si>
  <si>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</si>
  <si>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</si>
  <si>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</si>
  <si>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</si>
  <si>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</si>
  <si>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</si>
  <si>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</si>
  <si>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</si>
  <si>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</si>
  <si>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</si>
  <si>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</si>
  <si>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</si>
  <si>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</si>
  <si>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</si>
  <si>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</si>
  <si>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</si>
  <si>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</si>
  <si>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</si>
  <si>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</si>
  <si>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</si>
  <si>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</si>
  <si>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</si>
  <si>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</si>
  <si>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</si>
  <si>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</si>
  <si>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</si>
  <si>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</si>
  <si>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</si>
  <si>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</si>
  <si>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</si>
  <si>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</si>
  <si>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</si>
  <si>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</si>
  <si>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</si>
  <si>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</si>
  <si>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</si>
  <si>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</si>
  <si>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</si>
  <si>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</si>
  <si>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</si>
  <si>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</si>
  <si>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</si>
  <si>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</si>
  <si>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</si>
  <si>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</si>
  <si>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</si>
  <si>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</si>
  <si>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</si>
  <si>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</si>
  <si>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</si>
  <si>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</si>
  <si>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</si>
  <si>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</si>
  <si>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</si>
  <si>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</si>
  <si>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</si>
  <si>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</si>
  <si>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</si>
  <si>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</si>
  <si>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</si>
  <si>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</si>
  <si>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</si>
  <si>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</si>
  <si>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</si>
  <si>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</si>
  <si>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</si>
  <si>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</si>
  <si>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</si>
  <si>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</si>
  <si>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</si>
  <si>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</si>
  <si>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</si>
  <si>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</si>
  <si>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</si>
  <si>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</si>
  <si>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</si>
  <si>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</si>
  <si>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</si>
  <si>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</si>
  <si>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</si>
  <si>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</si>
  <si>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</si>
  <si>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</si>
  <si>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</si>
  <si>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</si>
  <si>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</si>
  <si>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</si>
  <si>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</si>
  <si>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</si>
  <si>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</si>
  <si>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</si>
  <si>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</si>
  <si>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</si>
  <si>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</si>
  <si>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</si>
  <si>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</si>
  <si>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</si>
  <si>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</si>
  <si>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</si>
  <si>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</si>
  <si>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</si>
  <si>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</si>
  <si>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</si>
  <si>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</si>
  <si>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</si>
  <si>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</si>
  <si>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</si>
  <si>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</si>
  <si>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</si>
  <si>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</si>
  <si>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</si>
  <si>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</si>
  <si>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</si>
  <si>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</si>
  <si>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</si>
  <si>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</si>
  <si>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</si>
  <si>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</si>
  <si>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</si>
  <si>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</si>
  <si>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</si>
  <si>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</si>
  <si>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</si>
  <si>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</si>
  <si>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</si>
  <si>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</si>
  <si>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</si>
  <si>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</si>
  <si>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</si>
  <si>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</si>
  <si>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</si>
  <si>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</si>
  <si>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</si>
  <si>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</si>
  <si>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</si>
  <si>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</si>
  <si>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</si>
  <si>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</si>
  <si>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</si>
  <si>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</si>
  <si>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</si>
  <si>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</si>
  <si>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</si>
  <si>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</si>
  <si>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</si>
  <si>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</si>
  <si>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</si>
  <si>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</si>
  <si>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</si>
  <si>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</si>
  <si>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</si>
  <si>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</si>
  <si>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</si>
  <si>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</si>
  <si>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</si>
  <si>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</si>
  <si>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</si>
  <si>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</si>
  <si>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</si>
  <si>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</si>
  <si>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</si>
  <si>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</si>
  <si>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</si>
  <si>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</si>
  <si>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</si>
  <si>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</si>
  <si>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</si>
  <si>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</si>
  <si>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</si>
  <si>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</si>
  <si>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</si>
  <si>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</si>
  <si>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</si>
  <si>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</si>
  <si>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</si>
  <si>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</si>
  <si>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</si>
  <si>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</si>
  <si>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</si>
  <si>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</si>
  <si>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</si>
  <si>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</si>
  <si>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</si>
  <si>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</si>
  <si>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</si>
  <si>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</si>
  <si>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</si>
  <si>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</si>
  <si>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</si>
  <si>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</si>
  <si>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</si>
  <si>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</si>
  <si>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</si>
  <si>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</si>
  <si>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</si>
  <si>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</si>
  <si>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</si>
  <si>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</si>
  <si>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</si>
  <si>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</si>
  <si>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</si>
  <si>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</si>
  <si>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</si>
  <si>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</si>
  <si>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</si>
  <si>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</si>
  <si>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</si>
  <si>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</si>
  <si>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</si>
  <si>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</si>
  <si>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</si>
  <si>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</si>
  <si>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</si>
  <si>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</si>
  <si>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</si>
  <si>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</si>
  <si>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</si>
  <si>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</si>
  <si>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</si>
  <si>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</si>
  <si>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</si>
  <si>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</si>
  <si>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</si>
  <si>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</si>
  <si>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</si>
  <si>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</si>
  <si>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</si>
  <si>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</si>
  <si>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</si>
  <si>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</si>
  <si>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</si>
  <si>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</si>
  <si>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</si>
  <si>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</si>
  <si>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</si>
  <si>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</si>
  <si>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</si>
  <si>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</si>
  <si>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</si>
  <si>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</si>
  <si>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</si>
  <si>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</si>
  <si>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</si>
  <si>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</si>
  <si>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</si>
  <si>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</si>
  <si>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</si>
  <si>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</si>
  <si>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</si>
  <si>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</si>
  <si>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</si>
  <si>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</si>
  <si>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</si>
  <si>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</si>
  <si>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</si>
  <si>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</si>
  <si>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</si>
  <si>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</si>
  <si>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</si>
  <si>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</si>
  <si>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</si>
  <si>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</si>
  <si>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</si>
  <si>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</si>
  <si>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</si>
  <si>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</si>
  <si>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</si>
  <si>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</si>
  <si>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</si>
  <si>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</si>
  <si>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</si>
  <si>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</si>
  <si>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</si>
  <si>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</si>
  <si>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</si>
  <si>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</si>
  <si>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</si>
  <si>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</si>
  <si>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</si>
  <si>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</si>
  <si>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</si>
  <si>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</si>
  <si>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</si>
  <si>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</si>
  <si>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</si>
  <si>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</si>
  <si>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</si>
  <si>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</si>
  <si>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</si>
  <si>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</si>
  <si>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</si>
  <si>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</si>
  <si>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</si>
  <si>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</si>
  <si>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</si>
  <si>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</si>
  <si>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</si>
  <si>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</si>
  <si>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</si>
  <si>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</si>
  <si>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</si>
  <si>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</si>
  <si>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</si>
  <si>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</si>
  <si>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</si>
  <si>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</si>
  <si>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</si>
  <si>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</si>
  <si>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</si>
  <si>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</si>
  <si>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</si>
  <si>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</si>
  <si>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</si>
  <si>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</si>
  <si>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</si>
  <si>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</si>
  <si>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</si>
  <si>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</si>
  <si>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</si>
  <si>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</si>
  <si>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</si>
  <si>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</si>
  <si>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</si>
  <si>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</si>
  <si>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</si>
  <si>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</si>
  <si>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</si>
  <si>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</si>
  <si>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</si>
  <si>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</si>
  <si>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</si>
  <si>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</si>
  <si>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</si>
  <si>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</si>
  <si>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</si>
  <si>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</si>
  <si>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</si>
  <si>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</si>
  <si>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</si>
  <si>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</si>
  <si>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</si>
  <si>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</si>
  <si>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</si>
  <si>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</si>
  <si>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</si>
  <si>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</si>
  <si>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</si>
  <si>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</si>
  <si>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</si>
  <si>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</si>
  <si>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</si>
  <si>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</si>
  <si>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</si>
  <si>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</si>
  <si>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</si>
  <si>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</si>
  <si>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</si>
  <si>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</si>
  <si>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</si>
  <si>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</si>
  <si>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</si>
  <si>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</si>
  <si>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</si>
  <si>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</si>
  <si>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</si>
  <si>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</si>
  <si>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</si>
  <si>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</si>
  <si>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</si>
  <si>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</si>
  <si>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</si>
  <si>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</si>
  <si>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</si>
  <si>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</si>
  <si>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</si>
  <si>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</si>
  <si>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</si>
  <si>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</si>
  <si>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</si>
  <si>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</si>
  <si>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</si>
  <si>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</si>
  <si>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</si>
  <si>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</si>
  <si>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</si>
  <si>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</si>
  <si>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</si>
  <si>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</si>
  <si>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</si>
  <si>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</si>
  <si>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</si>
  <si>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</si>
  <si>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</si>
  <si>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</si>
  <si>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</si>
  <si>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</si>
  <si>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</si>
  <si>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</si>
  <si>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</si>
  <si>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</si>
  <si>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</si>
  <si>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</si>
  <si>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</si>
  <si>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</si>
  <si>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</si>
  <si>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</si>
  <si>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</si>
  <si>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</si>
  <si>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</si>
  <si>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</si>
  <si>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</si>
  <si>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</si>
  <si>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</si>
  <si>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</si>
  <si>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</si>
  <si>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</si>
  <si>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</si>
  <si>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</si>
  <si>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</si>
  <si>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</si>
  <si>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</si>
  <si>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</si>
  <si>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</si>
  <si>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</si>
  <si>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</si>
  <si>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</si>
  <si>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</si>
  <si>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</si>
  <si>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</si>
  <si>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</si>
  <si>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</si>
  <si>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</si>
  <si>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</si>
  <si>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</si>
  <si>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</si>
  <si>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</si>
  <si>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</si>
  <si>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</si>
  <si>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</si>
  <si>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</si>
  <si>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</si>
  <si>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</si>
  <si>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</si>
  <si>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</si>
  <si>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</si>
  <si>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</si>
  <si>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</si>
  <si>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</si>
  <si>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</si>
  <si>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</si>
  <si>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</si>
  <si>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</si>
  <si>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</si>
  <si>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</si>
  <si>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</si>
  <si>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</si>
  <si>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</si>
  <si>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</si>
  <si>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</si>
  <si>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</si>
  <si>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</si>
  <si>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</si>
  <si>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</si>
  <si>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</si>
  <si>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</si>
  <si>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</si>
  <si>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</si>
  <si>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</si>
  <si>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</si>
  <si>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</si>
  <si>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</si>
  <si>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</si>
  <si>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</si>
  <si>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</si>
  <si>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</si>
  <si>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</si>
  <si>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</si>
  <si>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</si>
  <si>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</si>
  <si>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</si>
  <si>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</si>
  <si>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</si>
  <si>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</si>
  <si>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</si>
  <si>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</si>
  <si>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</si>
  <si>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</si>
  <si>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</si>
  <si>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</si>
  <si>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</si>
  <si>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</si>
  <si>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</si>
  <si>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</si>
  <si>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</si>
  <si>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</si>
  <si>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</si>
  <si>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</si>
  <si>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</si>
  <si>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</si>
  <si>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</si>
  <si>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</si>
  <si>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</si>
  <si>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</si>
  <si>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</si>
  <si>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</si>
  <si>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</si>
  <si>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</si>
  <si>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</si>
  <si>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</si>
  <si>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</si>
  <si>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</si>
  <si>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</si>
  <si>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</si>
  <si>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</si>
  <si>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</si>
  <si>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</si>
  <si>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</si>
  <si>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</si>
  <si>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</si>
  <si>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</si>
  <si>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</si>
  <si>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</si>
  <si>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</si>
  <si>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</si>
  <si>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</si>
  <si>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</si>
  <si>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</si>
  <si>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</si>
  <si>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</si>
  <si>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</si>
  <si>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</si>
  <si>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</si>
  <si>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</si>
  <si>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</si>
  <si>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</si>
  <si>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</si>
  <si>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</si>
  <si>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</si>
  <si>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</si>
  <si>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</si>
  <si>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</si>
  <si>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</si>
  <si>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</si>
  <si>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</si>
  <si>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</si>
  <si>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</si>
  <si>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</si>
  <si>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</si>
  <si>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</si>
  <si>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</si>
  <si>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</si>
  <si>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</si>
  <si>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</si>
  <si>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</si>
  <si>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</si>
  <si>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</si>
  <si>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</si>
  <si>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</si>
  <si>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</si>
  <si>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</si>
  <si>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</si>
  <si>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</si>
  <si>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</si>
  <si>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</si>
  <si>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</si>
  <si>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</si>
  <si>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</si>
  <si>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</si>
  <si>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</si>
  <si>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</si>
  <si>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</si>
  <si>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</si>
  <si>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</si>
  <si>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</si>
  <si>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</si>
  <si>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</si>
  <si>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</si>
  <si>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</si>
  <si>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</si>
  <si>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</si>
  <si>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</si>
  <si>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</si>
  <si>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</si>
  <si>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</si>
  <si>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</si>
  <si>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</si>
  <si>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</si>
  <si>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</si>
  <si>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</si>
  <si>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</si>
  <si>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</si>
  <si>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</si>
  <si>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</si>
  <si>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</si>
  <si>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</si>
  <si>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</si>
  <si>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</si>
  <si>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</si>
  <si>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</si>
  <si>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</si>
  <si>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</si>
  <si>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</si>
  <si>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</si>
  <si>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</si>
  <si>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</si>
  <si>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</si>
  <si>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</si>
  <si>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</si>
  <si>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</si>
  <si>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</si>
  <si>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</si>
  <si>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</si>
  <si>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</si>
  <si>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</si>
  <si>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</si>
  <si>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</si>
  <si>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</si>
  <si>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</si>
  <si>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</si>
  <si>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</si>
  <si>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</si>
  <si>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</si>
  <si>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</si>
  <si>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</si>
  <si>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</si>
  <si>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</si>
  <si>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</si>
  <si>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</si>
  <si>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</si>
  <si>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</si>
  <si>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</si>
  <si>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</si>
  <si>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</si>
  <si>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</si>
  <si>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</si>
  <si>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</si>
  <si>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</si>
  <si>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</si>
  <si>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</si>
  <si>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</si>
  <si>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</si>
  <si>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</si>
  <si>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</si>
  <si>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</si>
  <si>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</si>
  <si>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</si>
  <si>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</si>
  <si>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</si>
  <si>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</si>
  <si>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</si>
  <si>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</si>
  <si>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</si>
  <si>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</si>
  <si>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</si>
  <si>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</si>
  <si>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</si>
  <si>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</si>
  <si>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</si>
  <si>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</si>
  <si>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</si>
  <si>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</si>
  <si>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</si>
  <si>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</si>
  <si>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</si>
  <si>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</si>
  <si>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</si>
  <si>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</si>
  <si>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</si>
  <si>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</si>
  <si>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</si>
  <si>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</si>
  <si>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</si>
  <si>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</si>
  <si>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</si>
  <si>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</si>
  <si>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</si>
  <si>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</si>
  <si>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</si>
  <si>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</si>
  <si>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</si>
  <si>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</si>
  <si>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</si>
  <si>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</si>
  <si>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</si>
  <si>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</si>
  <si>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</si>
  <si>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</si>
  <si>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</si>
  <si>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</si>
  <si>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</si>
  <si>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</si>
  <si>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</si>
  <si>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</si>
  <si>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</si>
  <si>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</si>
  <si>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</si>
  <si>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</si>
  <si>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</si>
  <si>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</si>
  <si>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</si>
  <si>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</si>
  <si>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</si>
  <si>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</si>
  <si>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</si>
  <si>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</si>
  <si>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</si>
  <si>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</si>
  <si>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</si>
  <si>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</si>
  <si>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</si>
  <si>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</si>
  <si>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</si>
  <si>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</si>
  <si>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</si>
  <si>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</si>
  <si>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</si>
  <si>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</si>
  <si>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</si>
  <si>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</si>
  <si>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</si>
  <si>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</si>
  <si>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</si>
  <si>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</si>
  <si>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</si>
  <si>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</si>
  <si>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</si>
  <si>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</si>
  <si>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</si>
  <si>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</si>
  <si>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</si>
  <si>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</si>
  <si>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</si>
  <si>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</si>
  <si>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</si>
  <si>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</si>
  <si>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</si>
  <si>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</si>
  <si>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</si>
  <si>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</si>
  <si>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</si>
  <si>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</si>
  <si>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</si>
  <si>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</si>
  <si>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</si>
  <si>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</si>
  <si>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</si>
  <si>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</si>
  <si>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</si>
  <si>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</si>
  <si>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</si>
  <si>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</si>
  <si>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</si>
  <si>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</si>
  <si>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</si>
  <si>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</si>
  <si>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</si>
  <si>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</si>
  <si>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</si>
  <si>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</si>
  <si>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</si>
  <si>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</si>
  <si>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</si>
  <si>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</si>
  <si>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</si>
  <si>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</si>
  <si>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</si>
  <si>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</si>
  <si>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</si>
  <si>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</si>
  <si>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</si>
  <si>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</si>
  <si>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</si>
  <si>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</si>
  <si>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</si>
  <si>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</si>
  <si>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</si>
  <si>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</si>
  <si>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</si>
  <si>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</si>
  <si>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</si>
  <si>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</si>
  <si>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</si>
  <si>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</si>
  <si>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</si>
  <si>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</si>
  <si>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</si>
  <si>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</si>
  <si>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</si>
  <si>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</si>
  <si>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</si>
  <si>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</si>
  <si>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</si>
  <si>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</si>
  <si>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</si>
  <si>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</si>
  <si>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</si>
  <si>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</si>
  <si>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</si>
  <si>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</si>
  <si>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</si>
  <si>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</si>
  <si>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</si>
  <si>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</si>
  <si>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</si>
  <si>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</si>
  <si>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</si>
  <si>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</si>
  <si>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</si>
  <si>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</si>
  <si>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</si>
  <si>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</si>
  <si>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</si>
  <si>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</si>
  <si>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</si>
  <si>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</si>
  <si>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</si>
  <si>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</si>
  <si>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</si>
  <si>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</si>
  <si>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</si>
  <si>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</si>
  <si>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</si>
  <si>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</si>
  <si>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</si>
  <si>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</si>
  <si>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</si>
  <si>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</si>
  <si>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</si>
  <si>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</si>
  <si>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</si>
  <si>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</si>
  <si>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</si>
  <si>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</si>
  <si>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</si>
  <si>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</si>
  <si>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</si>
  <si>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</si>
  <si>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</si>
  <si>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</si>
  <si>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</si>
  <si>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</si>
  <si>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</si>
  <si>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</si>
  <si>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</si>
  <si>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</si>
  <si>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</si>
  <si>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</si>
  <si>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</si>
  <si>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</si>
  <si>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</si>
  <si>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</si>
  <si>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</si>
  <si>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</si>
  <si>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</si>
  <si>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</si>
  <si>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</si>
  <si>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</si>
  <si>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</si>
  <si>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</si>
  <si>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</si>
  <si>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</si>
  <si>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</si>
  <si>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</si>
  <si>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</si>
  <si>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</si>
  <si>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</si>
  <si>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</si>
  <si>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</si>
  <si>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</si>
  <si>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</si>
  <si>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</si>
  <si>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</si>
  <si>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</si>
  <si>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</si>
  <si>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</si>
  <si>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</si>
  <si>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</si>
  <si>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</si>
  <si>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</si>
  <si>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</si>
  <si>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</si>
  <si>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</si>
  <si>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</si>
  <si>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</si>
  <si>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</si>
  <si>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</si>
  <si>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</si>
  <si>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</si>
  <si>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</si>
  <si>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</si>
  <si>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</si>
  <si>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</si>
  <si>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</si>
  <si>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</si>
  <si>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</si>
  <si>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</si>
  <si>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</si>
  <si>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</si>
  <si>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</si>
  <si>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</si>
  <si>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</si>
  <si>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</si>
  <si>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</si>
  <si>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</si>
  <si>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</si>
  <si>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</si>
  <si>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</si>
  <si>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</si>
  <si>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</si>
  <si>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</si>
  <si>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</si>
  <si>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</si>
  <si>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</si>
  <si>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</si>
  <si>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</si>
  <si>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</si>
  <si>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</si>
  <si>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</si>
  <si>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</si>
  <si>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</si>
  <si>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</si>
  <si>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</si>
  <si>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</si>
  <si>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</si>
  <si>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</si>
  <si>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</si>
  <si>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</si>
  <si>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</si>
  <si>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</si>
  <si>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</si>
  <si>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</si>
  <si>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</si>
  <si>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</si>
  <si>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</si>
  <si>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</si>
  <si>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</si>
  <si>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</si>
  <si>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</si>
  <si>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</si>
  <si>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</si>
  <si>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</si>
  <si>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</si>
  <si>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</si>
  <si>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</si>
  <si>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</si>
  <si>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</si>
  <si>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</si>
  <si>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</si>
  <si>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</si>
  <si>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</si>
  <si>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</si>
  <si>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</si>
  <si>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</si>
  <si>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</si>
  <si>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</si>
  <si>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</si>
  <si>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</si>
  <si>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</si>
  <si>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</si>
  <si>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</si>
  <si>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</si>
  <si>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</si>
  <si>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</si>
  <si>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</si>
  <si>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</si>
  <si>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</si>
  <si>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</si>
  <si>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</si>
  <si>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</si>
  <si>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</si>
  <si>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</si>
  <si>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</si>
  <si>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</si>
  <si>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</si>
  <si>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</si>
  <si>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</si>
  <si>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</si>
  <si>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</si>
  <si>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</si>
  <si>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</si>
  <si>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</si>
  <si>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</si>
  <si>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</si>
  <si>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</si>
  <si>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</si>
  <si>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</si>
  <si>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</si>
  <si>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</si>
  <si>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</si>
  <si>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</si>
  <si>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</si>
  <si>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</si>
  <si>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</si>
  <si>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</si>
  <si>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</si>
  <si>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</si>
  <si>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</si>
  <si>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</si>
  <si>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</si>
  <si>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</si>
  <si>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</si>
  <si>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</si>
  <si>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</si>
  <si>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</si>
  <si>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</si>
  <si>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</si>
  <si>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</si>
  <si>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</si>
  <si>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</si>
  <si>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</si>
  <si>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</si>
  <si>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</si>
  <si>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</si>
  <si>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</si>
  <si>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</si>
  <si>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</si>
  <si>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</si>
  <si>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</si>
  <si>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</si>
  <si>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</si>
  <si>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</si>
  <si>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</si>
  <si>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</si>
  <si>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</si>
  <si>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</si>
  <si>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</si>
  <si>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</si>
  <si>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</si>
  <si>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</si>
  <si>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</si>
  <si>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</si>
  <si>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</si>
  <si>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</si>
  <si>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</si>
  <si>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</si>
  <si>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</si>
  <si>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</si>
  <si>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</si>
  <si>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</si>
  <si>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</si>
  <si>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</si>
  <si>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</si>
  <si>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</si>
  <si>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</si>
  <si>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</si>
  <si>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</si>
  <si>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</si>
  <si>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</si>
  <si>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</si>
  <si>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</si>
  <si>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</si>
  <si>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</si>
  <si>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</si>
  <si>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</si>
  <si>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</si>
  <si>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</si>
  <si>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</si>
  <si>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</si>
  <si>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</si>
  <si>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</si>
  <si>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</si>
  <si>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</si>
  <si>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</si>
  <si>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</si>
  <si>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</si>
  <si>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</si>
  <si>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</si>
  <si>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</si>
  <si>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</si>
  <si>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</si>
  <si>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</si>
  <si>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</si>
  <si>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</si>
  <si>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</si>
  <si>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</si>
  <si>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</si>
  <si>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</si>
  <si>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</si>
  <si>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</si>
  <si>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</si>
  <si>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</si>
  <si>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</si>
  <si>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</si>
  <si>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</si>
  <si>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</si>
  <si>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</si>
  <si>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</si>
  <si>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</si>
  <si>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</si>
  <si>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</si>
  <si>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</si>
  <si>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</si>
  <si>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</si>
  <si>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</si>
  <si>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</si>
  <si>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</si>
  <si>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</si>
  <si>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</si>
  <si>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</si>
  <si>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</si>
  <si>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</si>
  <si>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</si>
  <si>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</si>
  <si>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</si>
  <si>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</si>
  <si>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</si>
  <si>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</si>
  <si>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</si>
  <si>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</si>
  <si>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</si>
  <si>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</si>
  <si>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</si>
  <si>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</si>
  <si>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</si>
  <si>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</si>
  <si>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</si>
  <si>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</si>
  <si>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</si>
  <si>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</si>
  <si>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</si>
  <si>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</si>
  <si>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</si>
  <si>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</si>
  <si>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</si>
  <si>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</si>
  <si>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</si>
  <si>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</si>
  <si>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</si>
  <si>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</si>
  <si>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</si>
  <si>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</si>
  <si>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</si>
  <si>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</si>
  <si>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</si>
  <si>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</si>
  <si>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</si>
  <si>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</si>
  <si>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</si>
  <si>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</si>
  <si>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</si>
  <si>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</si>
  <si>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</si>
  <si>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</si>
  <si>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</si>
  <si>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</si>
  <si>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</si>
  <si>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</si>
  <si>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</si>
  <si>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</si>
  <si>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</si>
  <si>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</si>
  <si>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</si>
  <si>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</si>
  <si>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</si>
  <si>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</si>
  <si>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</si>
  <si>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</si>
  <si>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</si>
  <si>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</si>
  <si>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</si>
  <si>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</si>
  <si>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</si>
  <si>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</si>
  <si>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</si>
  <si>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</si>
  <si>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</si>
  <si>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</si>
  <si>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</si>
  <si>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</si>
  <si>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</si>
  <si>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</si>
  <si>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</si>
  <si>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</si>
  <si>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</si>
  <si>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</si>
  <si>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</si>
  <si>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</si>
  <si>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</si>
  <si>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</si>
  <si>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</si>
  <si>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</si>
  <si>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</si>
  <si>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</si>
  <si>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</si>
  <si>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</si>
  <si>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</si>
  <si>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</si>
  <si>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</si>
  <si>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</si>
  <si>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</si>
  <si>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</si>
  <si>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</si>
  <si>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</si>
  <si>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</si>
  <si>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</si>
  <si>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</si>
  <si>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</si>
  <si>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</si>
  <si>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</si>
  <si>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</si>
  <si>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</si>
  <si>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</si>
  <si>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</si>
  <si>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</si>
  <si>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</si>
  <si>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</si>
  <si>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</si>
  <si>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</si>
  <si>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</si>
  <si>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</si>
  <si>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</si>
  <si>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</si>
  <si>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</si>
  <si>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</si>
  <si>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</si>
  <si>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</si>
  <si>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</si>
  <si>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</si>
  <si>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</si>
  <si>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</si>
  <si>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</si>
  <si>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</si>
  <si>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</si>
  <si>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</si>
  <si>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</si>
  <si>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</si>
  <si>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</si>
  <si>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</si>
  <si>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</si>
  <si>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</si>
  <si>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</si>
  <si>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</si>
  <si>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</si>
  <si>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</si>
  <si>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</si>
  <si>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</si>
  <si>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</si>
  <si>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</si>
  <si>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</si>
  <si>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</si>
  <si>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</si>
  <si>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</si>
  <si>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</si>
  <si>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</si>
  <si>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</si>
  <si>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</si>
  <si>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</si>
  <si>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</si>
  <si>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</si>
  <si>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</si>
  <si>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</si>
  <si>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</si>
  <si>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</si>
  <si>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</si>
  <si>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</si>
  <si>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</si>
  <si>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</si>
  <si>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</si>
  <si>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</si>
  <si>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</si>
  <si>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</si>
  <si>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</si>
  <si>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</si>
  <si>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</si>
  <si>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</si>
  <si>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</si>
  <si>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</si>
  <si>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</si>
  <si>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</si>
  <si>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</si>
  <si>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</si>
  <si>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</si>
  <si>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</si>
  <si>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</si>
  <si>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</si>
  <si>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</si>
  <si>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</si>
  <si>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</si>
  <si>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</si>
  <si>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</si>
  <si>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</si>
  <si>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</si>
  <si>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</si>
  <si>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</si>
  <si>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</si>
  <si>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</si>
  <si>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</si>
  <si>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</si>
  <si>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</si>
  <si>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</si>
  <si>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</si>
  <si>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</si>
  <si>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</si>
  <si>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</si>
  <si>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</si>
  <si>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</si>
  <si>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</si>
  <si>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</si>
  <si>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</si>
  <si>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</si>
  <si>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</si>
  <si>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</si>
  <si>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</si>
  <si>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</si>
  <si>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</si>
  <si>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</si>
  <si>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</si>
  <si>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</si>
  <si>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</si>
  <si>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</si>
  <si>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</si>
  <si>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</si>
  <si>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</si>
  <si>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</si>
  <si>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</si>
  <si>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</si>
  <si>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</si>
  <si>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</si>
  <si>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</si>
  <si>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</si>
  <si>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</si>
  <si>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</si>
  <si>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</si>
  <si>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</si>
  <si>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</si>
  <si>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</si>
  <si>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</si>
  <si>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</si>
  <si>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</si>
  <si>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</si>
  <si>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</si>
  <si>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</si>
  <si>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</si>
  <si>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</si>
  <si>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</si>
  <si>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</si>
  <si>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</si>
  <si>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</si>
  <si>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</si>
  <si>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</si>
  <si>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</si>
  <si>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</si>
  <si>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</si>
  <si>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</si>
  <si>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</si>
  <si>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</si>
  <si>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</si>
  <si>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</si>
  <si>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</si>
  <si>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</si>
  <si>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</si>
  <si>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</si>
  <si>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</si>
  <si>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</si>
  <si>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</si>
  <si>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</si>
  <si>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</si>
  <si>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</si>
  <si>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</si>
  <si>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</si>
  <si>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</si>
  <si>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</si>
  <si>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</si>
  <si>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</si>
  <si>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</si>
  <si>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</si>
  <si>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</si>
  <si>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</si>
  <si>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</si>
  <si>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</si>
  <si>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</si>
  <si>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</si>
  <si>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</si>
  <si>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</si>
  <si>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</si>
  <si>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</si>
  <si>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</si>
  <si>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</si>
  <si>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</si>
  <si>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</si>
  <si>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</si>
  <si>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</si>
  <si>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</si>
  <si>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</si>
  <si>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</si>
  <si>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</si>
  <si>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</si>
  <si>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</si>
  <si>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</si>
  <si>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</si>
  <si>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</si>
  <si>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</si>
  <si>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</si>
  <si>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</si>
  <si>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</si>
  <si>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</si>
  <si>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</si>
  <si>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</si>
  <si>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</si>
  <si>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</si>
  <si>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</si>
  <si>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</si>
  <si>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</si>
  <si>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</si>
  <si>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</si>
  <si>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</si>
  <si>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</si>
  <si>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</si>
  <si>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</si>
  <si>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</si>
  <si>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</si>
  <si>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</si>
  <si>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</si>
  <si>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</si>
  <si>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</si>
  <si>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</si>
  <si>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</si>
  <si>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</si>
  <si>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</si>
  <si>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</si>
  <si>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</si>
  <si>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</si>
  <si>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</si>
  <si>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</si>
  <si>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</si>
  <si>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</si>
  <si>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</si>
  <si>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</si>
  <si>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</si>
  <si>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</si>
  <si>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</si>
  <si>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</si>
  <si>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</si>
  <si>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</si>
  <si>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</si>
  <si>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</si>
  <si>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</si>
  <si>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</si>
  <si>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</si>
  <si>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</si>
  <si>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</si>
  <si>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</si>
  <si>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</si>
  <si>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</si>
  <si>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</si>
  <si>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</si>
  <si>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</si>
  <si>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</si>
  <si>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</si>
  <si>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</si>
  <si>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</si>
  <si>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</si>
  <si>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</si>
  <si>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</si>
  <si>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</si>
  <si>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</si>
  <si>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</si>
  <si>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</si>
  <si>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</si>
  <si>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</si>
  <si>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</si>
  <si>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</si>
  <si>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</si>
  <si>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</si>
  <si>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</si>
  <si>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</si>
  <si>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</si>
  <si>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</si>
  <si>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</si>
  <si>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</si>
  <si>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</si>
  <si>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</si>
  <si>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</si>
  <si>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</si>
  <si>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</si>
  <si>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</si>
  <si>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</si>
  <si>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</si>
  <si>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</si>
  <si>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</si>
  <si>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</si>
  <si>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</si>
  <si>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</si>
  <si>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</si>
  <si>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</si>
  <si>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</si>
  <si>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</si>
  <si>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</si>
  <si>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</si>
  <si>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</si>
  <si>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</si>
  <si>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</si>
  <si>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</si>
  <si>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</si>
  <si>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</si>
  <si>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</si>
  <si>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</si>
  <si>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</si>
  <si>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</si>
  <si>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</si>
  <si>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</si>
  <si>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</si>
  <si>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</si>
  <si>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</si>
  <si>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</si>
  <si>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</si>
  <si>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</si>
  <si>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</si>
  <si>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</si>
  <si>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</si>
  <si>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</si>
  <si>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</si>
  <si>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</si>
  <si>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</si>
  <si>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</si>
  <si>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</si>
  <si>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</si>
  <si>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</si>
  <si>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</si>
  <si>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</si>
  <si>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</si>
  <si>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</si>
  <si>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</si>
  <si>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</si>
  <si>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</si>
  <si>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</si>
  <si>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</si>
  <si>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</si>
  <si>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</si>
  <si>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</si>
  <si>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</si>
  <si>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</si>
  <si>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</si>
  <si>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</si>
  <si>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</si>
  <si>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</si>
  <si>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</si>
  <si>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</si>
  <si>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</si>
  <si>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</si>
  <si>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</si>
  <si>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</si>
  <si>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</si>
  <si>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</si>
  <si>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</si>
  <si>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</si>
  <si>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</si>
  <si>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</si>
  <si>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</si>
  <si>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</si>
  <si>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</si>
  <si>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</si>
  <si>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</si>
  <si>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</si>
  <si>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</si>
  <si>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</si>
  <si>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</si>
  <si>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</si>
  <si>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</si>
  <si>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</si>
  <si>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</si>
  <si>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</si>
  <si>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</si>
  <si>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</si>
  <si>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</si>
  <si>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</si>
  <si>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</si>
  <si>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</si>
  <si>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</si>
  <si>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</si>
  <si>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</si>
  <si>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</si>
  <si>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</si>
  <si>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</si>
  <si>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</si>
  <si>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</si>
  <si>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</si>
  <si>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</si>
  <si>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</si>
  <si>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</si>
  <si>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</si>
  <si>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</si>
  <si>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</si>
  <si>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</si>
  <si>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</si>
  <si>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</si>
  <si>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</si>
  <si>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</si>
  <si>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</si>
  <si>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</si>
  <si>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</si>
  <si>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</si>
  <si>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</si>
  <si>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</si>
  <si>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</si>
  <si>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</si>
  <si>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</si>
  <si>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</si>
  <si>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</si>
  <si>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</si>
  <si>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</si>
  <si>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</si>
  <si>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</si>
  <si>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</si>
  <si>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</si>
  <si>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</si>
  <si>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</si>
  <si>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</si>
  <si>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</si>
  <si>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</si>
  <si>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</si>
  <si>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</si>
  <si>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</si>
  <si>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</si>
  <si>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</si>
  <si>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</si>
  <si>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</si>
  <si>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</si>
  <si>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</si>
  <si>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</si>
  <si>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</si>
  <si>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</si>
  <si>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</si>
  <si>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</si>
  <si>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</si>
  <si>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</si>
  <si>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</si>
  <si>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</si>
  <si>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</si>
  <si>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</si>
  <si>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</si>
  <si>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</si>
  <si>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</si>
  <si>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</si>
  <si>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</si>
  <si>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</si>
  <si>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</si>
  <si>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</si>
  <si>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</si>
  <si>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</si>
  <si>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</si>
  <si>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</si>
  <si>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</si>
  <si>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</si>
  <si>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</si>
  <si>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</si>
  <si>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</si>
  <si>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</si>
  <si>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</si>
  <si>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</si>
  <si>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</si>
  <si>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</si>
  <si>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</si>
  <si>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</si>
  <si>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</si>
  <si>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</si>
  <si>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</si>
  <si>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</si>
  <si>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</si>
  <si>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</si>
  <si>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</si>
  <si>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</si>
  <si>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</si>
  <si>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</si>
  <si>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</si>
  <si>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</si>
  <si>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</si>
  <si>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</si>
  <si>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</si>
  <si>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</si>
  <si>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</si>
  <si>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</si>
  <si>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</si>
  <si>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</si>
  <si>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</si>
  <si>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</si>
  <si>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</si>
  <si>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</si>
  <si>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</si>
  <si>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</si>
  <si>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</si>
  <si>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</si>
  <si>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</si>
  <si>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</si>
  <si>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</si>
  <si>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</si>
  <si>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</si>
  <si>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</si>
  <si>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</si>
  <si>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</si>
  <si>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</si>
  <si>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</si>
  <si>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</si>
  <si>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</si>
  <si>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</si>
  <si>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</si>
  <si>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</si>
  <si>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</si>
  <si>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</si>
  <si>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</si>
  <si>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</si>
  <si>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</si>
  <si>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</si>
  <si>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</si>
  <si>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</si>
  <si>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</si>
  <si>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</si>
  <si>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</si>
  <si>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</si>
  <si>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</si>
  <si>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</si>
  <si>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</si>
  <si>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</si>
  <si>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</si>
  <si>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</si>
  <si>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</si>
  <si>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</si>
  <si>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</si>
  <si>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</si>
  <si>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</si>
  <si>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</si>
  <si>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</si>
  <si>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</si>
  <si>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</si>
  <si>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</si>
  <si>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</si>
  <si>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</si>
  <si>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</si>
  <si>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</si>
  <si>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</si>
  <si>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</si>
  <si>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</si>
  <si>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</si>
  <si>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</si>
  <si>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</si>
  <si>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</si>
  <si>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</si>
  <si>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</si>
  <si>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</si>
  <si>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</si>
  <si>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</si>
  <si>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</si>
  <si>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</si>
  <si>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</si>
  <si>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</si>
  <si>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</si>
  <si>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</si>
  <si>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</si>
  <si>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</si>
  <si>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</si>
  <si>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</si>
  <si>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</si>
  <si>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</si>
  <si>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</si>
  <si>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</si>
  <si>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</si>
  <si>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</si>
  <si>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</si>
  <si>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</si>
  <si>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</si>
  <si>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</si>
  <si>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</si>
  <si>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</si>
  <si>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</si>
  <si>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</si>
  <si>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</si>
  <si>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</si>
  <si>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</si>
  <si>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</si>
  <si>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</si>
  <si>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</si>
  <si>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</si>
  <si>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</si>
  <si>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</si>
  <si>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</si>
  <si>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</si>
  <si>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</si>
  <si>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</si>
  <si>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</si>
  <si>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</si>
  <si>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</si>
  <si>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</si>
  <si>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</si>
  <si>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</si>
  <si>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</si>
  <si>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</si>
  <si>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</si>
  <si>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</si>
  <si>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</si>
  <si>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</si>
  <si>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</si>
  <si>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</si>
  <si>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</si>
  <si>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</si>
  <si>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</si>
  <si>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</si>
  <si>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</si>
  <si>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</si>
  <si>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</si>
  <si>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</si>
  <si>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</si>
  <si>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</si>
  <si>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</si>
  <si>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</si>
  <si>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</si>
  <si>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</si>
  <si>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</si>
  <si>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</si>
  <si>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</si>
  <si>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</si>
  <si>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</si>
  <si>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</si>
  <si>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</si>
  <si>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</si>
  <si>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</si>
  <si>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</si>
  <si>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</si>
  <si>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</si>
  <si>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</si>
  <si>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</si>
  <si>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</si>
  <si>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</si>
  <si>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</si>
  <si>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</si>
  <si>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</si>
  <si>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</si>
  <si>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</si>
  <si>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</si>
  <si>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</si>
  <si>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</si>
  <si>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</si>
  <si>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</si>
  <si>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</si>
  <si>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</si>
  <si>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</si>
  <si>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</si>
  <si>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</si>
  <si>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</si>
  <si>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</si>
  <si>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</si>
  <si>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</si>
  <si>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</si>
  <si>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</si>
  <si>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</si>
  <si>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</si>
  <si>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</si>
  <si>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</si>
  <si>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</si>
  <si>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</si>
  <si>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</si>
  <si>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</si>
  <si>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</si>
  <si>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</si>
  <si>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</si>
  <si>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</si>
  <si>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</si>
  <si>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</si>
  <si>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</si>
  <si>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</si>
  <si>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</si>
  <si>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</si>
  <si>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</si>
  <si>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</si>
  <si>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</si>
  <si>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</si>
  <si>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</si>
  <si>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</si>
  <si>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</si>
  <si>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</si>
  <si>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</si>
  <si>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</si>
  <si>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</si>
  <si>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</si>
  <si>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</si>
  <si>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</si>
  <si>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</si>
  <si>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</si>
  <si>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</si>
  <si>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</si>
  <si>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</si>
  <si>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</si>
  <si>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</si>
  <si>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</si>
  <si>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</si>
  <si>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</si>
  <si>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</si>
  <si>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</si>
  <si>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</si>
  <si>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</si>
  <si>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</si>
  <si>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</si>
  <si>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</si>
  <si>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</si>
  <si>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</si>
  <si>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</si>
  <si>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</si>
  <si>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</si>
  <si>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</si>
  <si>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</si>
  <si>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</si>
  <si>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</si>
  <si>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</si>
  <si>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</si>
  <si>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</si>
  <si>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</si>
  <si>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</si>
  <si>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</si>
  <si>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</si>
  <si>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</si>
  <si>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</si>
  <si>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</si>
  <si>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</si>
  <si>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</si>
  <si>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</si>
  <si>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</si>
  <si>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</si>
  <si>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</si>
  <si>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</si>
  <si>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</si>
  <si>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</si>
  <si>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</si>
  <si>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</si>
  <si>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</si>
  <si>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</si>
  <si>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</si>
  <si>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</si>
  <si>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</si>
  <si>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</si>
  <si>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</si>
  <si>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</si>
  <si>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</si>
  <si>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</si>
  <si>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</si>
  <si>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</si>
  <si>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</si>
  <si>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</si>
  <si>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</si>
  <si>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</si>
  <si>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</si>
  <si>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</si>
  <si>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</si>
  <si>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</si>
  <si>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</si>
  <si>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</si>
  <si>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</si>
  <si>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</si>
  <si>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</si>
  <si>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</si>
  <si>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</si>
  <si>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</si>
  <si>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</si>
  <si>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</si>
  <si>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</si>
  <si>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</si>
  <si>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</si>
  <si>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</si>
  <si>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</si>
  <si>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</si>
  <si>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</si>
  <si>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</si>
  <si>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</si>
  <si>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</si>
  <si>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</si>
  <si>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</si>
  <si>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</si>
  <si>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</si>
  <si>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</si>
  <si>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</si>
  <si>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</si>
  <si>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</si>
  <si>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</si>
  <si>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</si>
  <si>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</si>
  <si>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</si>
  <si>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</si>
  <si>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</si>
  <si>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</si>
  <si>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</si>
  <si>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</si>
  <si>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</si>
  <si>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</si>
  <si>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</si>
  <si>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</si>
  <si>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</si>
  <si>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</si>
  <si>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</si>
  <si>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</si>
  <si>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</si>
  <si>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</si>
  <si>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</si>
  <si>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</si>
  <si>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</si>
  <si>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</si>
  <si>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</si>
  <si>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</si>
  <si>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</si>
  <si>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</si>
  <si>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</si>
  <si>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</si>
  <si>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</si>
  <si>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</si>
  <si>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</si>
  <si>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</si>
  <si>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</si>
  <si>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</si>
  <si>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</si>
  <si>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</si>
  <si>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</si>
  <si>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</si>
  <si>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</si>
  <si>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</si>
  <si>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</si>
  <si>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</si>
  <si>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</si>
  <si>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</si>
  <si>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</si>
  <si>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</si>
  <si>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</si>
  <si>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</si>
  <si>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</si>
  <si>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</si>
  <si>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</si>
  <si>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</si>
  <si>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</si>
  <si>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</si>
  <si>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</si>
  <si>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</si>
  <si>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</si>
  <si>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</si>
  <si>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</si>
  <si>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</si>
  <si>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</si>
  <si>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</si>
  <si>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</si>
  <si>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</si>
  <si>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</si>
  <si>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</si>
  <si>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</si>
  <si>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</si>
  <si>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</si>
  <si>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</si>
  <si>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</si>
  <si>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</si>
  <si>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</si>
  <si>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</si>
  <si>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</si>
  <si>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</si>
  <si>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</si>
  <si>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</si>
  <si>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</si>
  <si>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</si>
  <si>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</si>
  <si>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</si>
  <si>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</si>
  <si>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</si>
  <si>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</si>
  <si>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</si>
  <si>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</si>
  <si>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</si>
  <si>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</si>
  <si>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</si>
  <si>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</si>
  <si>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</si>
  <si>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</si>
  <si>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</si>
  <si>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</si>
  <si>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</si>
  <si>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</si>
  <si>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</si>
  <si>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</si>
  <si>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</si>
  <si>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</si>
  <si>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</si>
  <si>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</si>
  <si>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</si>
  <si>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</si>
  <si>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</si>
  <si>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</si>
  <si>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</si>
  <si>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</si>
  <si>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</si>
  <si>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</si>
  <si>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</si>
  <si>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</si>
  <si>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</si>
  <si>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</si>
  <si>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</si>
  <si>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</si>
  <si>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</si>
  <si>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</si>
  <si>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</si>
  <si>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</si>
  <si>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</si>
  <si>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</si>
  <si>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</si>
  <si>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</si>
  <si>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</si>
  <si>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</si>
  <si>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</si>
  <si>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</si>
  <si>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</si>
  <si>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</si>
  <si>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</si>
  <si>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</si>
  <si>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</si>
  <si>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</si>
  <si>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</si>
  <si>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</si>
  <si>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</si>
  <si>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</si>
  <si>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</si>
  <si>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</si>
  <si>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</si>
  <si>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</si>
  <si>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</si>
  <si>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</si>
  <si>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</si>
  <si>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</si>
  <si>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</si>
  <si>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</si>
  <si>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</si>
  <si>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</si>
  <si>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</si>
  <si>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</si>
  <si>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</si>
  <si>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</si>
  <si>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</si>
  <si>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</si>
  <si>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</si>
  <si>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</si>
  <si>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</si>
  <si>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</si>
  <si>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</si>
  <si>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</si>
  <si>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</si>
  <si>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</si>
  <si>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</si>
  <si>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</si>
  <si>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</si>
  <si>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</si>
  <si>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</si>
  <si>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</si>
  <si>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</si>
  <si>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</si>
  <si>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</si>
  <si>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</si>
  <si>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</si>
  <si>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</si>
  <si>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</si>
  <si>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</si>
  <si>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</si>
  <si>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</si>
  <si>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</si>
  <si>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</si>
  <si>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</si>
  <si>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</si>
  <si>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</si>
  <si>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</si>
  <si>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</si>
  <si>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</si>
  <si>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</si>
  <si>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</si>
  <si>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</si>
  <si>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</si>
  <si>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</si>
  <si>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</si>
  <si>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</si>
  <si>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</si>
  <si>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</si>
  <si>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</si>
  <si>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</si>
  <si>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</si>
  <si>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</si>
  <si>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</si>
  <si>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</si>
  <si>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</si>
  <si>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</si>
  <si>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</si>
  <si>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</si>
  <si>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</si>
  <si>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</si>
  <si>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</si>
  <si>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</si>
  <si>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</si>
  <si>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</si>
  <si>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</si>
  <si>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</si>
  <si>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</si>
  <si>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</si>
  <si>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</si>
  <si>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</si>
  <si>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</si>
  <si>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</si>
  <si>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</si>
  <si>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</si>
  <si>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</si>
  <si>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</si>
  <si>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</si>
  <si>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</si>
  <si>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</si>
  <si>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</si>
  <si>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</si>
  <si>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</si>
  <si>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</si>
  <si>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</si>
  <si>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</si>
  <si>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</si>
  <si>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</si>
  <si>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</si>
  <si>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</si>
  <si>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</si>
  <si>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</si>
  <si>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</si>
  <si>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</si>
  <si>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</si>
  <si>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</si>
  <si>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</si>
  <si>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</si>
  <si>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</si>
  <si>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</si>
  <si>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</si>
  <si>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</si>
  <si>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</si>
  <si>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</si>
  <si>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</si>
  <si>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</si>
  <si>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</si>
  <si>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</si>
  <si>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</si>
  <si>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</si>
  <si>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</si>
  <si>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</si>
  <si>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</si>
  <si>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</si>
  <si>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</si>
  <si>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</si>
  <si>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</si>
  <si>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</si>
  <si>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</si>
  <si>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</si>
  <si>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</si>
  <si>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</si>
  <si>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</si>
  <si>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</si>
  <si>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</si>
  <si>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</si>
  <si>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</si>
  <si>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</si>
  <si>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</si>
  <si>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</si>
  <si>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</si>
  <si>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</si>
  <si>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</si>
  <si>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</si>
  <si>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</si>
  <si>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</si>
  <si>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</si>
  <si>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</si>
  <si>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</si>
  <si>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</si>
  <si>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</si>
  <si>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</si>
  <si>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</si>
  <si>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</si>
  <si>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</si>
  <si>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</si>
  <si>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</si>
  <si>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</si>
  <si>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</si>
  <si>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</si>
  <si>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</si>
  <si>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</si>
  <si>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</si>
  <si>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</si>
  <si>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</si>
  <si>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</si>
  <si>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</si>
  <si>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</si>
  <si>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</si>
  <si>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</si>
  <si>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</si>
  <si>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</si>
  <si>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</si>
  <si>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</si>
  <si>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</si>
  <si>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</si>
  <si>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</si>
  <si>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</si>
  <si>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</si>
  <si>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</si>
  <si>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</si>
  <si>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</si>
  <si>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</si>
  <si>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</si>
  <si>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</si>
  <si>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</si>
  <si>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</si>
  <si>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</si>
  <si>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</si>
  <si>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</si>
  <si>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</si>
  <si>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</si>
  <si>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</si>
  <si>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</si>
  <si>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</si>
  <si>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</si>
  <si>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</si>
  <si>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</si>
  <si>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</si>
  <si>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</si>
  <si>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</si>
  <si>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</si>
  <si>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</si>
  <si>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</si>
  <si>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</si>
  <si>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</si>
  <si>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</si>
  <si>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</si>
  <si>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</si>
  <si>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</si>
  <si>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</si>
  <si>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</si>
  <si>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</si>
  <si>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</si>
  <si>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</si>
  <si>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</si>
  <si>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</si>
  <si>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</si>
  <si>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</si>
  <si>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</si>
  <si>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</si>
  <si>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</si>
  <si>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</si>
  <si>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</si>
  <si>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</si>
  <si>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</si>
  <si>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</si>
  <si>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</si>
  <si>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</si>
  <si>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</si>
  <si>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</si>
  <si>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</si>
  <si>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</si>
  <si>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</si>
  <si>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</si>
  <si>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</si>
  <si>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</si>
  <si>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</si>
  <si>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</si>
  <si>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</si>
  <si>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</si>
  <si>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</si>
  <si>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</si>
  <si>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</si>
  <si>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</si>
  <si>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</si>
  <si>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</si>
  <si>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</si>
  <si>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</si>
  <si>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</si>
  <si>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</si>
  <si>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</si>
  <si>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</si>
  <si>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</si>
  <si>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</si>
  <si>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</si>
  <si>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</si>
  <si>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</si>
  <si>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</si>
  <si>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</si>
  <si>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</si>
  <si>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</si>
  <si>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</si>
  <si>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</si>
  <si>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</si>
  <si>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</si>
  <si>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</si>
  <si>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</si>
  <si>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</si>
  <si>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</si>
  <si>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</si>
  <si>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</si>
  <si>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</si>
  <si>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</si>
  <si>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</si>
  <si>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</si>
  <si>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</si>
  <si>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</si>
  <si>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</si>
  <si>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</si>
  <si>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</si>
  <si>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</si>
  <si>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</si>
  <si>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</si>
  <si>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</si>
  <si>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</si>
  <si>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</si>
  <si>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</si>
  <si>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</si>
  <si>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</si>
  <si>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</si>
  <si>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</si>
  <si>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</si>
  <si>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</si>
  <si>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</si>
  <si>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</si>
  <si>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</si>
  <si>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</si>
  <si>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</si>
  <si>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</si>
  <si>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</si>
  <si>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</si>
  <si>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</si>
  <si>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</si>
  <si>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</si>
  <si>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</si>
  <si>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</si>
  <si>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</si>
  <si>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</si>
  <si>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</si>
  <si>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</si>
  <si>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</si>
  <si>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</si>
  <si>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</si>
  <si>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</si>
  <si>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</si>
  <si>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</si>
  <si>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</si>
  <si>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</si>
  <si>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</si>
  <si>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</si>
  <si>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</si>
  <si>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</si>
  <si>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</si>
  <si>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</si>
  <si>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</si>
  <si>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</si>
  <si>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</si>
  <si>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</si>
  <si>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</si>
  <si>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</si>
  <si>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</si>
  <si>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</si>
  <si>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</si>
  <si>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</si>
  <si>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</si>
  <si>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</si>
  <si>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</si>
  <si>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</si>
  <si>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</si>
  <si>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</si>
  <si>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</si>
  <si>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</si>
  <si>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</si>
  <si>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</si>
  <si>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</si>
  <si>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</si>
  <si>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</si>
  <si>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</si>
  <si>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</si>
  <si>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</si>
  <si>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</si>
  <si>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</si>
  <si>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</si>
  <si>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</si>
  <si>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</si>
  <si>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</si>
  <si>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</si>
  <si>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</si>
  <si>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</si>
  <si>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</si>
  <si>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</si>
  <si>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</si>
  <si>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</si>
  <si>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</si>
  <si>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</si>
  <si>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</si>
  <si>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</si>
  <si>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</si>
  <si>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</si>
  <si>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</si>
  <si>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</si>
  <si>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</si>
  <si>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</si>
  <si>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</si>
  <si>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</si>
  <si>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</si>
  <si>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</si>
  <si>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</si>
  <si>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</si>
  <si>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</si>
  <si>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</si>
  <si>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</si>
  <si>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</si>
  <si>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</si>
  <si>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</si>
  <si>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</si>
  <si>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</si>
  <si>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</si>
  <si>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</si>
  <si>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</si>
  <si>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</si>
  <si>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</si>
  <si>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</si>
  <si>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</si>
  <si>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</si>
  <si>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</si>
  <si>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</si>
  <si>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</si>
  <si>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</si>
  <si>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</si>
  <si>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</si>
  <si>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</si>
  <si>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</si>
  <si>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</si>
  <si>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</si>
  <si>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</si>
  <si>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</si>
  <si>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</si>
  <si>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</si>
  <si>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</si>
  <si>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</si>
  <si>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</si>
  <si>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</si>
  <si>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</si>
  <si>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</si>
  <si>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</si>
  <si>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</si>
  <si>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</si>
  <si>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</si>
  <si>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</si>
  <si>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</si>
  <si>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</si>
  <si>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</si>
  <si>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</si>
  <si>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</si>
  <si>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</si>
  <si>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</si>
  <si>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</si>
  <si>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</si>
  <si>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</si>
  <si>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</si>
  <si>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</si>
  <si>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</si>
  <si>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</si>
  <si>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</si>
  <si>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</si>
  <si>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</si>
  <si>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</si>
  <si>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</si>
  <si>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</si>
  <si>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</si>
  <si>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</si>
  <si>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</si>
  <si>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</si>
  <si>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</si>
  <si>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</si>
  <si>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</si>
  <si>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</si>
  <si>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</si>
  <si>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</si>
  <si>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</si>
  <si>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</si>
  <si>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</si>
  <si>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</si>
  <si>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</si>
  <si>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</si>
  <si>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</si>
  <si>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</si>
  <si>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</si>
  <si>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</si>
  <si>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</si>
  <si>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</si>
  <si>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</si>
  <si>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</si>
  <si>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</si>
  <si>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</si>
  <si>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</si>
  <si>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</si>
  <si>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</si>
  <si>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</si>
  <si>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</si>
  <si>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</si>
  <si>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</si>
  <si>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</si>
  <si>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</si>
  <si>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</si>
  <si>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</si>
  <si>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</si>
  <si>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</si>
  <si>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</si>
  <si>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</si>
  <si>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</si>
  <si>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</si>
  <si>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</si>
  <si>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</si>
  <si>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</si>
  <si>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</si>
  <si>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</si>
  <si>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</si>
  <si>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</si>
  <si>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</si>
  <si>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</si>
  <si>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</si>
  <si>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</si>
  <si>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</si>
  <si>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</si>
  <si>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</si>
  <si>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</si>
  <si>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</si>
  <si>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</si>
  <si>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</si>
  <si>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</si>
  <si>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</si>
  <si>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</si>
  <si>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</si>
  <si>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</si>
  <si>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</si>
  <si>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</si>
  <si>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</si>
  <si>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</si>
  <si>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</si>
  <si>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</si>
  <si>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</si>
  <si>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</si>
  <si>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</si>
  <si>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</si>
  <si>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</si>
  <si>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</si>
  <si>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</si>
  <si>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</si>
  <si>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</si>
  <si>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</si>
  <si>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</si>
  <si>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</si>
  <si>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</si>
  <si>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</si>
  <si>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</si>
  <si>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</si>
  <si>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</si>
  <si>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</si>
  <si>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</si>
  <si>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</si>
  <si>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</si>
  <si>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</si>
  <si>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</si>
  <si>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</si>
  <si>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</si>
  <si>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</si>
  <si>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</si>
  <si>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</si>
  <si>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</si>
  <si>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</si>
  <si>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</si>
  <si>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</si>
  <si>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</si>
  <si>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</si>
  <si>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</si>
  <si>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</si>
  <si>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</si>
  <si>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</si>
  <si>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</si>
  <si>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</si>
  <si>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</si>
  <si>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</si>
  <si>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</si>
  <si>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</si>
  <si>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</si>
  <si>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</si>
  <si>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</si>
  <si>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</si>
  <si>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</si>
  <si>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</si>
  <si>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</si>
  <si>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</si>
  <si>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</si>
  <si>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</si>
  <si>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</si>
  <si>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</si>
  <si>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</si>
  <si>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</si>
  <si>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</si>
  <si>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</si>
  <si>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</si>
  <si>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</si>
  <si>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</si>
  <si>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</si>
  <si>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</si>
  <si>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</si>
  <si>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</si>
  <si>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</si>
  <si>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</si>
  <si>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</si>
  <si>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</si>
  <si>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</si>
  <si>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</si>
  <si>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</si>
  <si>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</si>
  <si>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</si>
  <si>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</si>
  <si>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</si>
  <si>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</si>
  <si>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</si>
  <si>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</si>
  <si>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</si>
  <si>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</si>
  <si>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</si>
  <si>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</si>
  <si>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</si>
  <si>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</si>
  <si>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</si>
  <si>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</si>
  <si>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</si>
  <si>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</si>
  <si>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</si>
  <si>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</si>
  <si>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</si>
  <si>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</si>
  <si>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</si>
  <si>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</si>
  <si>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</si>
  <si>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</si>
  <si>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</si>
  <si>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</si>
  <si>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</si>
  <si>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</si>
  <si>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</si>
  <si>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</si>
  <si>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</si>
  <si>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</si>
  <si>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</si>
  <si>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</si>
  <si>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</si>
  <si>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</si>
  <si>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</si>
  <si>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</si>
  <si>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</si>
  <si>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</si>
  <si>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</si>
  <si>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</si>
  <si>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</si>
  <si>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</si>
  <si>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</si>
  <si>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</si>
  <si>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</si>
  <si>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</si>
  <si>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</si>
  <si>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</si>
  <si>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</si>
  <si>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</si>
  <si>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</si>
  <si>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</si>
  <si>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</si>
  <si>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</si>
  <si>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</si>
  <si>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</si>
  <si>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</si>
  <si>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</si>
  <si>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</si>
  <si>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</si>
  <si>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</si>
  <si>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</si>
  <si>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</si>
  <si>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</si>
  <si>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</si>
  <si>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</si>
  <si>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</si>
  <si>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</si>
  <si>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</si>
  <si>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</si>
  <si>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</si>
  <si>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</si>
  <si>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</si>
  <si>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</si>
  <si>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</si>
  <si>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</si>
  <si>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</si>
  <si>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</si>
  <si>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</si>
  <si>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</si>
  <si>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</si>
  <si>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</si>
  <si>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</si>
  <si>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</si>
  <si>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</si>
  <si>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</si>
  <si>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</si>
  <si>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</si>
  <si>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</si>
  <si>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</si>
  <si>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</si>
  <si>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</si>
  <si>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</si>
  <si>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</si>
  <si>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</si>
  <si>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</si>
  <si>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</si>
  <si>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</si>
  <si>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</si>
  <si>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</si>
  <si>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</si>
  <si>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</si>
  <si>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</si>
  <si>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</si>
  <si>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</si>
  <si>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</si>
  <si>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</si>
  <si>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</si>
  <si>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</si>
  <si>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</si>
  <si>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</si>
  <si>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</si>
  <si>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</si>
  <si>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</si>
  <si>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</si>
  <si>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</si>
  <si>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</si>
  <si>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</si>
  <si>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</si>
  <si>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</si>
  <si>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</si>
  <si>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</si>
  <si>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</si>
  <si>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</si>
  <si>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</si>
  <si>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</si>
  <si>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</si>
  <si>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</si>
  <si>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</si>
  <si>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</si>
  <si>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</si>
  <si>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</si>
  <si>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</si>
  <si>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</si>
  <si>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</si>
  <si>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</si>
  <si>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</si>
  <si>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</si>
  <si>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</si>
  <si>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</si>
  <si>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</si>
  <si>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</si>
  <si>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</si>
  <si>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</si>
  <si>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</si>
  <si>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</si>
  <si>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</si>
  <si>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</si>
  <si>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</si>
  <si>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</si>
  <si>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</si>
  <si>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</si>
  <si>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</si>
  <si>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</si>
  <si>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</si>
  <si>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</si>
  <si>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</si>
  <si>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</si>
  <si>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</si>
  <si>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</si>
  <si>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</si>
  <si>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</si>
  <si>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</si>
  <si>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</si>
  <si>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</si>
  <si>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</si>
  <si>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</si>
  <si>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</si>
  <si>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</si>
  <si>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</si>
  <si>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</si>
  <si>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</si>
  <si>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</si>
  <si>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</si>
  <si>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</si>
  <si>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</si>
  <si>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</si>
  <si>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</si>
  <si>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</si>
  <si>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</si>
  <si>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</si>
  <si>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</si>
  <si>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</si>
  <si>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</si>
  <si>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</si>
  <si>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</si>
  <si>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</si>
  <si>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</si>
  <si>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</si>
  <si>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</si>
  <si>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</si>
  <si>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</si>
  <si>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</si>
  <si>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</si>
  <si>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</si>
  <si>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</si>
  <si>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</si>
  <si>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</si>
  <si>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</si>
  <si>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</si>
  <si>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</si>
  <si>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</si>
  <si>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</si>
  <si>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</si>
  <si>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</si>
  <si>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</si>
  <si>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</si>
  <si>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</si>
  <si>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</si>
  <si>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</si>
  <si>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</si>
  <si>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</si>
  <si>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</si>
  <si>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</si>
  <si>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</si>
  <si>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</si>
  <si>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</si>
  <si>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</si>
  <si>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</si>
  <si>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</si>
  <si>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</si>
  <si>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</si>
  <si>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</si>
  <si>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</si>
  <si>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</si>
  <si>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</si>
  <si>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</si>
  <si>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</si>
  <si>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</si>
  <si>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</si>
  <si>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</si>
  <si>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</si>
  <si>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</si>
  <si>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</si>
  <si>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</si>
  <si>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</si>
  <si>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</si>
  <si>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</si>
  <si>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</si>
  <si>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</si>
  <si>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</si>
  <si>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</si>
  <si>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</si>
  <si>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</si>
  <si>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</si>
  <si>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</si>
  <si>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</si>
  <si>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</si>
  <si>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</si>
  <si>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</si>
  <si>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</si>
  <si>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</si>
  <si>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</si>
  <si>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</si>
  <si>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</si>
  <si>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</si>
  <si>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</si>
  <si>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</si>
  <si>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</si>
  <si>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</si>
  <si>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</si>
  <si>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</si>
  <si>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</si>
  <si>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</si>
  <si>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</si>
  <si>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</si>
  <si>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</si>
  <si>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</si>
  <si>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</si>
  <si>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</si>
  <si>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</si>
  <si>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</si>
  <si>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</si>
  <si>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</si>
  <si>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</si>
  <si>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</si>
  <si>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</si>
  <si>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</si>
  <si>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</si>
  <si>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</si>
  <si>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</si>
  <si>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</si>
  <si>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</si>
  <si>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</si>
  <si>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</si>
  <si>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</si>
  <si>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</si>
  <si>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</si>
  <si>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</si>
  <si>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</si>
  <si>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</si>
  <si>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</si>
  <si>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</si>
  <si>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</si>
  <si>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</si>
  <si>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</si>
  <si>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</si>
  <si>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</si>
  <si>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</si>
  <si>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</si>
  <si>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</si>
  <si>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</si>
  <si>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</si>
  <si>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</si>
  <si>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</si>
  <si>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</si>
  <si>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</si>
  <si>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</si>
  <si>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</si>
  <si>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</si>
  <si>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</si>
  <si>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</si>
  <si>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</si>
  <si>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</si>
  <si>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</si>
  <si>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</si>
  <si>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</si>
  <si>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</si>
  <si>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</si>
  <si>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</si>
  <si>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</si>
  <si>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</si>
  <si>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</si>
  <si>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</si>
  <si>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</si>
  <si>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</si>
  <si>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</si>
  <si>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</si>
  <si>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</si>
  <si>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</si>
  <si>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</si>
  <si>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</si>
  <si>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</si>
  <si>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</si>
  <si>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</si>
  <si>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</si>
  <si>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</si>
  <si>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</si>
  <si>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</si>
  <si>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</si>
  <si>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</si>
  <si>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</si>
  <si>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</si>
  <si>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</si>
  <si>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</si>
  <si>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</si>
  <si>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</si>
  <si>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</si>
  <si>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</si>
  <si>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</si>
  <si>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</si>
  <si>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</si>
  <si>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</si>
  <si>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</si>
  <si>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</si>
  <si>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</si>
  <si>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</si>
  <si>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</si>
  <si>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</si>
  <si>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</si>
  <si>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</si>
  <si>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</si>
  <si>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</si>
  <si>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</si>
  <si>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</si>
  <si>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</si>
  <si>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</si>
  <si>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</si>
  <si>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</si>
  <si>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</si>
  <si>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</si>
  <si>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</si>
  <si>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</si>
  <si>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</si>
  <si>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</si>
  <si>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</si>
  <si>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</si>
  <si>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</si>
  <si>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</si>
  <si>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</si>
  <si>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</si>
  <si>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</si>
  <si>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</si>
  <si>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</si>
  <si>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</si>
  <si>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</si>
  <si>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</si>
  <si>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</si>
  <si>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</si>
  <si>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</si>
  <si>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</si>
  <si>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</si>
  <si>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</si>
  <si>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</si>
  <si>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</si>
  <si>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</si>
  <si>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</si>
  <si>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</si>
  <si>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</si>
  <si>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</si>
  <si>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</si>
  <si>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</si>
  <si>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</si>
  <si>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</si>
  <si>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</si>
  <si>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</si>
  <si>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</si>
  <si>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</si>
  <si>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</si>
  <si>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</si>
  <si>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</si>
  <si>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</si>
  <si>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</si>
  <si>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</si>
  <si>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</si>
  <si>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</si>
  <si>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</si>
  <si>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</si>
  <si>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</si>
  <si>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</si>
  <si>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</si>
  <si>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</si>
  <si>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</si>
  <si>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</si>
  <si>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</si>
  <si>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</si>
  <si>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</si>
  <si>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</si>
  <si>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</si>
  <si>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</si>
  <si>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</si>
  <si>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</si>
  <si>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</si>
  <si>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</si>
  <si>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</si>
  <si>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</si>
  <si>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</si>
  <si>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</si>
  <si>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</si>
  <si>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</si>
  <si>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</si>
  <si>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</si>
  <si>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</si>
  <si>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</si>
  <si>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</si>
  <si>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</si>
  <si>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</si>
  <si>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</si>
  <si>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</si>
  <si>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</si>
  <si>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</si>
  <si>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</si>
  <si>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</si>
  <si>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</si>
  <si>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</si>
  <si>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</si>
  <si>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</si>
  <si>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</si>
  <si>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</si>
  <si>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</si>
  <si>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</si>
  <si>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</si>
  <si>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</si>
  <si>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</si>
  <si>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</si>
  <si>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</si>
  <si>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</si>
  <si>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</si>
  <si>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</si>
  <si>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</si>
  <si>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</si>
  <si>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</si>
  <si>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</si>
  <si>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</si>
  <si>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</si>
  <si>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</si>
  <si>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</si>
  <si>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</si>
  <si>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</si>
  <si>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</si>
  <si>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</si>
  <si>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</si>
  <si>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</si>
  <si>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</si>
  <si>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</si>
  <si>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</si>
  <si>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</si>
  <si>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</si>
  <si>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</si>
  <si>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</si>
  <si>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</si>
  <si>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</si>
  <si>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</si>
  <si>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</si>
  <si>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</si>
  <si>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</si>
  <si>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</si>
  <si>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</si>
  <si>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</si>
  <si>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</si>
  <si>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</si>
  <si>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</si>
  <si>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</si>
  <si>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</si>
  <si>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</si>
  <si>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</si>
  <si>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</si>
  <si>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</si>
  <si>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</si>
  <si>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</si>
  <si>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</si>
  <si>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</si>
  <si>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</si>
  <si>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</si>
  <si>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</si>
  <si>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</si>
  <si>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</si>
  <si>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</si>
  <si>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</si>
  <si>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</si>
  <si>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</si>
  <si>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</si>
  <si>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</si>
  <si>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</si>
  <si>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</si>
  <si>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</si>
  <si>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</si>
  <si>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</si>
  <si>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</si>
  <si>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</si>
  <si>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</si>
  <si>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</si>
  <si>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</si>
  <si>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</si>
  <si>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</si>
  <si>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</si>
  <si>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</si>
  <si>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</si>
  <si>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</si>
  <si>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</si>
  <si>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</si>
  <si>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</si>
  <si>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</si>
  <si>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</si>
  <si>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</si>
  <si>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</si>
  <si>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</si>
  <si>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</si>
  <si>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</si>
  <si>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</si>
  <si>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</si>
  <si>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</si>
  <si>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</si>
  <si>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</si>
  <si>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</si>
  <si>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</si>
  <si>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</si>
  <si>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</si>
  <si>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</si>
  <si>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</si>
  <si>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</si>
  <si>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</si>
  <si>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</si>
  <si>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</si>
  <si>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</si>
  <si>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</si>
  <si>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</si>
  <si>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</si>
  <si>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</si>
  <si>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</si>
  <si>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</si>
  <si>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</si>
  <si>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</si>
  <si>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</si>
  <si>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</si>
  <si>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</si>
  <si>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</si>
  <si>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</si>
  <si>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</si>
  <si>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</si>
  <si>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</si>
  <si>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</si>
  <si>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</si>
  <si>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</si>
  <si>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</si>
  <si>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</si>
  <si>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</si>
  <si>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</si>
  <si>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</si>
  <si>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</si>
  <si>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</si>
  <si>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</si>
  <si>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</si>
  <si>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</si>
  <si>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</si>
  <si>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</si>
  <si>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</si>
  <si>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</si>
  <si>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</si>
  <si>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</si>
  <si>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</si>
  <si>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</si>
  <si>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</si>
  <si>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</si>
  <si>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</si>
  <si>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</si>
  <si>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</si>
  <si>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</si>
  <si>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</si>
  <si>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</si>
  <si>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</si>
  <si>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</si>
  <si>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</si>
  <si>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</si>
  <si>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</si>
  <si>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</si>
  <si>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</si>
  <si>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</si>
  <si>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</si>
  <si>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</si>
  <si>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</si>
  <si>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</si>
  <si>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</si>
  <si>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</si>
  <si>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</si>
  <si>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</si>
  <si>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</si>
  <si>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</si>
  <si>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</si>
  <si>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</si>
  <si>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</si>
  <si>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</si>
  <si>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</si>
  <si>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</si>
  <si>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</si>
  <si>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</si>
  <si>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</si>
  <si>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</si>
  <si>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</si>
  <si>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</si>
  <si>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</si>
  <si>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</si>
  <si>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</si>
  <si>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</si>
  <si>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</si>
  <si>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</si>
  <si>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</si>
  <si>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</si>
  <si>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</si>
  <si>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</si>
  <si>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</si>
  <si>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</si>
  <si>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</si>
  <si>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</si>
  <si>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</si>
  <si>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</si>
  <si>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</si>
  <si>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</si>
  <si>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</si>
  <si>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</si>
  <si>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</si>
  <si>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</si>
  <si>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</si>
  <si>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</si>
  <si>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</si>
  <si>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</si>
  <si>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</si>
  <si>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</si>
  <si>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</si>
  <si>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</si>
  <si>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</si>
  <si>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</si>
  <si>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</si>
  <si>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</si>
  <si>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</si>
  <si>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</si>
  <si>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</si>
  <si>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</si>
  <si>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</si>
  <si>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</si>
  <si>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</si>
  <si>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</si>
  <si>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</si>
  <si>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</si>
  <si>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</si>
  <si>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</si>
  <si>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</si>
  <si>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</si>
  <si>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</si>
  <si>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</si>
  <si>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</si>
  <si>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</si>
  <si>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</si>
  <si>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</si>
  <si>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</si>
  <si>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</si>
  <si>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</si>
  <si>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</si>
  <si>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</si>
  <si>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</si>
  <si>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</si>
  <si>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</si>
  <si>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</si>
  <si>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</si>
  <si>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</si>
  <si>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</si>
  <si>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</si>
  <si>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</si>
  <si>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</si>
  <si>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</si>
  <si>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</si>
  <si>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</si>
  <si>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</si>
  <si>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</si>
  <si>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</si>
  <si>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</si>
  <si>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</si>
  <si>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</si>
  <si>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</si>
  <si>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</si>
  <si>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</si>
  <si>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</si>
  <si>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</si>
  <si>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</si>
  <si>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</si>
  <si>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</si>
  <si>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</si>
  <si>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</si>
  <si>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</si>
  <si>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</si>
  <si>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</si>
  <si>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</si>
  <si>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</si>
  <si>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</si>
  <si>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</si>
  <si>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</si>
  <si>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</si>
  <si>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</si>
  <si>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</si>
  <si>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</si>
  <si>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</si>
  <si>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</si>
  <si>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</si>
  <si>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</si>
  <si>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</si>
  <si>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</si>
  <si>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</si>
  <si>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</si>
  <si>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</si>
  <si>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</si>
  <si>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</si>
  <si>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</si>
  <si>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</si>
  <si>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</si>
  <si>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</si>
  <si>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</si>
  <si>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</si>
  <si>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</si>
  <si>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</si>
  <si>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</si>
  <si>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</si>
  <si>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</si>
  <si>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</si>
  <si>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</si>
  <si>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</si>
  <si>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</si>
  <si>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</si>
  <si>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</si>
  <si>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</si>
  <si>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</si>
  <si>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</si>
  <si>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</si>
  <si>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</si>
  <si>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</si>
  <si>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</si>
  <si>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</si>
  <si>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</si>
  <si>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</si>
  <si>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</si>
  <si>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</si>
  <si>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</si>
  <si>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</si>
  <si>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</si>
  <si>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</si>
  <si>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</si>
  <si>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</si>
  <si>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</si>
  <si>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</si>
  <si>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</si>
  <si>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</si>
  <si>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</si>
  <si>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</si>
  <si>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</si>
  <si>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</si>
  <si>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</si>
  <si>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</si>
  <si>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</si>
  <si>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</si>
  <si>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</si>
  <si>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</si>
  <si>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</si>
  <si>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</si>
  <si>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</si>
  <si>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</si>
  <si>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</si>
  <si>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</si>
  <si>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</si>
  <si>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</si>
  <si>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</si>
  <si>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</si>
  <si>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</si>
  <si>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</si>
  <si>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</si>
  <si>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</si>
  <si>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</si>
  <si>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</si>
  <si>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</si>
  <si>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</si>
  <si>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</si>
  <si>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</si>
  <si>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</si>
  <si>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</si>
  <si>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</si>
  <si>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</si>
  <si>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</si>
  <si>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</si>
  <si>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</si>
  <si>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</si>
  <si>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</si>
  <si>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</si>
  <si>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</si>
  <si>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</si>
  <si>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</si>
  <si>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</si>
  <si>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</si>
  <si>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</si>
  <si>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</si>
  <si>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</si>
  <si>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</si>
  <si>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</si>
  <si>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</si>
  <si>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</si>
  <si>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</si>
  <si>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</si>
  <si>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</si>
  <si>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</si>
  <si>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</si>
  <si>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</si>
  <si>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</si>
  <si>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</si>
  <si>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</si>
  <si>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</si>
  <si>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</si>
  <si>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</si>
  <si>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</si>
  <si>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</si>
  <si>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</si>
  <si>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</si>
  <si>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</si>
  <si>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</si>
  <si>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</si>
  <si>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</si>
  <si>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</si>
  <si>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</si>
  <si>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</si>
  <si>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</si>
  <si>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</si>
  <si>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</si>
  <si>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</si>
  <si>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</si>
  <si>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</si>
  <si>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</si>
  <si>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</si>
  <si>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</si>
  <si>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</si>
  <si>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</si>
  <si>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</si>
  <si>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</si>
  <si>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</si>
  <si>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</si>
  <si>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</si>
  <si>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</si>
  <si>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</si>
  <si>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</si>
  <si>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</si>
  <si>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</si>
  <si>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</si>
  <si>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</si>
  <si>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</si>
  <si>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</si>
  <si>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</si>
  <si>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</si>
  <si>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</si>
  <si>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</si>
  <si>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</si>
  <si>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</si>
  <si>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</si>
  <si>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</si>
  <si>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</si>
  <si>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</si>
  <si>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</si>
  <si>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</si>
  <si>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</si>
  <si>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</si>
  <si>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</si>
  <si>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</si>
  <si>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</si>
  <si>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</si>
  <si>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</si>
  <si>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</si>
  <si>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</si>
  <si>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</si>
  <si>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</si>
  <si>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</si>
  <si>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</si>
  <si>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</si>
  <si>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</si>
  <si>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</si>
  <si>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</si>
  <si>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</si>
  <si>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</si>
  <si>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</si>
  <si>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</si>
  <si>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</si>
  <si>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</si>
  <si>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</si>
  <si>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</si>
  <si>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</si>
  <si>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</si>
  <si>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</si>
  <si>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</si>
  <si>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</si>
  <si>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</si>
  <si>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</si>
  <si>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</si>
  <si>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</si>
  <si>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</si>
  <si>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</si>
  <si>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</si>
  <si>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</si>
  <si>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</si>
  <si>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</si>
  <si>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</si>
  <si>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</si>
  <si>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</si>
  <si>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</si>
  <si>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</si>
  <si>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</si>
  <si>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</si>
  <si>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</si>
  <si>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</si>
  <si>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</si>
  <si>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</si>
  <si>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</si>
  <si>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</si>
  <si>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</si>
  <si>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</si>
  <si>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</si>
  <si>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</si>
  <si>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</si>
  <si>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</si>
  <si>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</si>
  <si>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</si>
  <si>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</si>
  <si>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</si>
  <si>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</si>
  <si>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</si>
  <si>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</si>
  <si>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</si>
  <si>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</si>
  <si>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</si>
  <si>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</si>
  <si>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</si>
  <si>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</si>
  <si>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</si>
  <si>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</si>
  <si>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</si>
  <si>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</si>
  <si>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</si>
  <si>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</si>
  <si>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</si>
  <si>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</si>
  <si>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</si>
  <si>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</si>
  <si>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</si>
  <si>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</si>
  <si>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</si>
  <si>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</si>
  <si>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</si>
  <si>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</si>
  <si>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</si>
  <si>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</si>
  <si>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</si>
  <si>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</si>
  <si>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</si>
  <si>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</si>
  <si>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</si>
  <si>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</si>
  <si>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</si>
  <si>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</si>
  <si>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</si>
  <si>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</si>
  <si>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</si>
  <si>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</si>
  <si>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</si>
  <si>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</si>
  <si>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</si>
  <si>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</si>
  <si>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</si>
  <si>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</si>
  <si>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</si>
  <si>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</si>
  <si>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</si>
  <si>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</si>
  <si>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</si>
  <si>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</si>
  <si>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</si>
  <si>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</si>
  <si>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</si>
  <si>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</si>
  <si>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</si>
  <si>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</si>
  <si>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</si>
  <si>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</si>
  <si>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</si>
  <si>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</si>
  <si>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</si>
  <si>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</si>
  <si>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</si>
  <si>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</si>
  <si>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</si>
  <si>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</si>
  <si>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</si>
  <si>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</si>
  <si>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</si>
  <si>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</si>
  <si>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</si>
  <si>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</si>
  <si>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</si>
  <si>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</si>
  <si>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</si>
  <si>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</si>
  <si>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</si>
  <si>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</si>
  <si>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</si>
  <si>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</si>
  <si>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</si>
  <si>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</si>
  <si>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</si>
  <si>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</si>
  <si>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</si>
  <si>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</si>
  <si>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</si>
  <si>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</si>
  <si>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</si>
  <si>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</si>
  <si>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</si>
  <si>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</si>
  <si>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</si>
  <si>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</si>
  <si>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</si>
  <si>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</si>
  <si>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</si>
  <si>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</si>
  <si>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</si>
  <si>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</si>
  <si>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</si>
  <si>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</si>
  <si>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</si>
  <si>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</si>
  <si>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</si>
  <si>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</si>
  <si>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</si>
  <si>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</si>
  <si>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</si>
  <si>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</si>
  <si>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</si>
  <si>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</si>
  <si>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</si>
  <si>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</si>
  <si>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</si>
  <si>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</si>
  <si>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</si>
  <si>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</si>
  <si>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</si>
  <si>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</si>
  <si>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</si>
  <si>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</si>
  <si>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</si>
  <si>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</si>
  <si>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</si>
  <si>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</si>
  <si>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</si>
  <si>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</si>
  <si>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</si>
  <si>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</si>
  <si>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</si>
  <si>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</si>
  <si>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</si>
  <si>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</si>
  <si>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</si>
  <si>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</si>
  <si>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</si>
  <si>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</si>
  <si>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</si>
  <si>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</si>
  <si>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</si>
  <si>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</si>
  <si>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</si>
  <si>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</si>
  <si>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</si>
  <si>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</si>
  <si>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</si>
  <si>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</si>
  <si>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</si>
  <si>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</si>
  <si>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</si>
  <si>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</si>
  <si>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</si>
  <si>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</si>
  <si>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</si>
  <si>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</si>
  <si>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</si>
  <si>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</si>
  <si>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</si>
  <si>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</si>
  <si>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</si>
  <si>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</si>
  <si>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</si>
  <si>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</si>
  <si>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</si>
  <si>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</si>
  <si>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</si>
  <si>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</si>
  <si>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</si>
  <si>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</si>
  <si>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</si>
  <si>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</si>
  <si>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</si>
  <si>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</si>
  <si>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</si>
  <si>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</si>
  <si>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</si>
  <si>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</si>
  <si>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</si>
  <si>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</si>
  <si>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</si>
  <si>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</si>
  <si>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</si>
  <si>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</si>
  <si>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</si>
  <si>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</si>
  <si>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</si>
  <si>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</si>
  <si>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</si>
  <si>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</si>
  <si>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</si>
  <si>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</si>
  <si>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</si>
  <si>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</si>
  <si>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</si>
  <si>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</si>
  <si>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</si>
  <si>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</si>
  <si>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</si>
  <si>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</si>
  <si>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</si>
  <si>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</si>
  <si>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</si>
  <si>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</si>
  <si>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</si>
  <si>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</si>
  <si>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</si>
  <si>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</si>
  <si>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</si>
  <si>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</si>
  <si>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</si>
  <si>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</si>
  <si>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</si>
  <si>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</si>
  <si>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</si>
  <si>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</si>
  <si>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</si>
  <si>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</si>
  <si>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</si>
  <si>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</si>
  <si>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</si>
  <si>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</si>
  <si>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</si>
  <si>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</si>
  <si>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</si>
  <si>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</si>
  <si>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</si>
  <si>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</si>
  <si>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</si>
  <si>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</si>
  <si>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</si>
  <si>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</si>
  <si>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</si>
  <si>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</si>
  <si>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</si>
  <si>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</si>
  <si>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</si>
  <si>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</si>
  <si>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</si>
  <si>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</si>
  <si>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</si>
  <si>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</si>
  <si>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</si>
  <si>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</si>
  <si>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</si>
  <si>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</si>
  <si>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</si>
  <si>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</si>
  <si>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</si>
  <si>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</si>
  <si>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</si>
  <si>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</si>
  <si>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</si>
  <si>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</si>
  <si>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</si>
  <si>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</si>
  <si>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</si>
  <si>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</si>
  <si>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</si>
  <si>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</si>
  <si>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</si>
  <si>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</si>
  <si>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</si>
  <si>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</si>
  <si>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</si>
  <si>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</si>
  <si>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</si>
  <si>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</si>
  <si>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</si>
  <si>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</si>
  <si>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</si>
  <si>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</si>
  <si>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</si>
  <si>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</si>
  <si>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</si>
  <si>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</si>
  <si>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</si>
  <si>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</si>
  <si>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</si>
  <si>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</si>
  <si>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</si>
  <si>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</si>
  <si>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</si>
  <si>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</si>
  <si>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</si>
  <si>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</si>
  <si>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</si>
  <si>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</si>
  <si>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</si>
  <si>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</si>
  <si>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</si>
  <si>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</si>
  <si>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</si>
  <si>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</si>
  <si>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</si>
  <si>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</si>
  <si>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</si>
  <si>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</si>
  <si>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</si>
  <si>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</si>
  <si>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</si>
  <si>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</si>
  <si>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</si>
  <si>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</si>
  <si>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</si>
  <si>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</si>
  <si>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</si>
  <si>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</si>
  <si>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</si>
  <si>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</si>
  <si>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</si>
  <si>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</si>
  <si>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</si>
  <si>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</si>
  <si>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</si>
  <si>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</si>
  <si>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</si>
  <si>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</si>
  <si>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</si>
  <si>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</si>
  <si>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</si>
  <si>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</si>
  <si>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</si>
  <si>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</si>
  <si>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</si>
  <si>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</si>
  <si>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</si>
  <si>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</si>
  <si>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</si>
  <si>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</si>
  <si>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</si>
  <si>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</si>
  <si>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</si>
  <si>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</si>
  <si>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</si>
  <si>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</si>
  <si>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</si>
  <si>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</si>
  <si>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</si>
  <si>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</si>
  <si>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</si>
  <si>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</si>
  <si>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</si>
  <si>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</si>
  <si>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</si>
  <si>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</si>
  <si>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</si>
  <si>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</si>
  <si>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</si>
  <si>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</si>
  <si>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</si>
  <si>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</si>
  <si>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</si>
  <si>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</si>
  <si>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</si>
  <si>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</si>
  <si>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</si>
  <si>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</si>
  <si>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</si>
  <si>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</si>
  <si>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</si>
  <si>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</si>
  <si>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</si>
  <si>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</si>
  <si>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</si>
  <si>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</si>
  <si>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</si>
  <si>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</si>
  <si>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</si>
  <si>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</si>
  <si>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</si>
  <si>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</si>
  <si>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</si>
  <si>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</si>
  <si>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</si>
  <si>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</si>
  <si>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</si>
  <si>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</si>
  <si>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</si>
  <si>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</si>
  <si>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</si>
  <si>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</si>
  <si>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</si>
  <si>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</si>
  <si>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</si>
  <si>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</si>
  <si>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</si>
  <si>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</si>
  <si>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</si>
  <si>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</si>
  <si>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</si>
  <si>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</si>
  <si>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</si>
  <si>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</si>
  <si>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</si>
  <si>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</si>
  <si>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</si>
  <si>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</si>
  <si>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</si>
  <si>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</si>
  <si>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</si>
  <si>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</si>
  <si>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</si>
  <si>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</si>
  <si>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</si>
  <si>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</si>
  <si>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</si>
  <si>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</si>
  <si>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</si>
  <si>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</si>
  <si>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</si>
  <si>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</si>
  <si>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</si>
  <si>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</si>
  <si>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</si>
  <si>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</si>
  <si>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</si>
  <si>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</si>
  <si>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</si>
  <si>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</si>
  <si>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</si>
  <si>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</si>
  <si>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</si>
  <si>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</si>
  <si>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</si>
  <si>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</si>
  <si>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</si>
  <si>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</si>
  <si>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</si>
  <si>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</si>
  <si>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</si>
  <si>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</si>
  <si>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</si>
  <si>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</si>
  <si>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</si>
  <si>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</si>
  <si>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</si>
  <si>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</si>
  <si>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</si>
  <si>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</si>
  <si>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</si>
  <si>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</si>
  <si>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</si>
  <si>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</si>
  <si>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</si>
  <si>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</si>
  <si>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</si>
  <si>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</si>
  <si>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</si>
  <si>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</si>
  <si>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</si>
  <si>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</si>
  <si>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</si>
  <si>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</si>
  <si>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</si>
  <si>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</si>
  <si>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</si>
  <si>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</si>
  <si>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</si>
  <si>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</si>
  <si>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</si>
  <si>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</si>
  <si>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</si>
  <si>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</si>
  <si>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</si>
  <si>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</si>
  <si>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</si>
  <si>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</si>
  <si>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</si>
  <si>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</si>
  <si>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</si>
  <si>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</si>
  <si>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</si>
  <si>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</si>
  <si>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</si>
  <si>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</si>
  <si>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</si>
  <si>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</si>
  <si>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</si>
  <si>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</si>
  <si>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</si>
  <si>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</si>
  <si>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</si>
  <si>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</si>
  <si>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</si>
  <si>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</si>
  <si>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</si>
  <si>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</si>
  <si>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</si>
  <si>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</si>
  <si>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</si>
  <si>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</si>
  <si>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</si>
  <si>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</si>
  <si>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</si>
  <si>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</si>
  <si>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</si>
  <si>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</si>
  <si>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</si>
  <si>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</si>
  <si>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</si>
  <si>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</si>
  <si>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</si>
  <si>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</si>
  <si>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</si>
  <si>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</si>
  <si>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</si>
  <si>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</si>
  <si>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</si>
  <si>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</si>
  <si>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</si>
  <si>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</si>
  <si>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</si>
  <si>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</si>
  <si>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</si>
  <si>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</si>
  <si>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</si>
  <si>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</si>
  <si>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</si>
  <si>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</si>
  <si>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</si>
  <si>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</si>
  <si>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</si>
  <si>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</si>
  <si>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</si>
  <si>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</si>
  <si>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</si>
  <si>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</si>
  <si>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</si>
  <si>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</si>
  <si>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</si>
  <si>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</si>
  <si>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</si>
  <si>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</si>
  <si>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</si>
  <si>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</si>
  <si>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</si>
  <si>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</si>
  <si>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</si>
  <si>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</si>
  <si>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</si>
  <si>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</si>
  <si>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</si>
  <si>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</si>
  <si>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</si>
  <si>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</si>
  <si>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</si>
  <si>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</si>
  <si>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</si>
  <si>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</si>
  <si>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</si>
  <si>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</si>
  <si>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</si>
  <si>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</si>
  <si>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</si>
  <si>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</si>
  <si>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</si>
  <si>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</si>
  <si>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</si>
  <si>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</si>
  <si>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</si>
  <si>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</si>
  <si>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</si>
  <si>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</si>
  <si>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</si>
  <si>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</si>
  <si>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</si>
  <si>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</si>
  <si>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</si>
  <si>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</si>
  <si>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</si>
  <si>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</si>
  <si>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</si>
  <si>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</si>
  <si>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</si>
  <si>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</si>
  <si>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</si>
  <si>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</si>
  <si>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</si>
  <si>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</si>
  <si>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</si>
  <si>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</si>
  <si>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</si>
  <si>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</si>
  <si>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</si>
  <si>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</si>
  <si>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</si>
  <si>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</si>
  <si>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</si>
  <si>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</si>
  <si>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</si>
  <si>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</si>
  <si>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</si>
  <si>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</si>
  <si>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</si>
  <si>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</si>
  <si>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</si>
  <si>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</si>
  <si>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</si>
  <si>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</si>
  <si>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</si>
  <si>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</si>
  <si>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</si>
  <si>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</si>
  <si>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</si>
  <si>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</si>
  <si>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</si>
  <si>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</si>
  <si>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</si>
  <si>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</si>
  <si>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</si>
  <si>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</si>
  <si>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</si>
  <si>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</si>
  <si>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</si>
  <si>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</si>
  <si>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</si>
  <si>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</si>
  <si>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</si>
  <si>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</si>
  <si>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</si>
  <si>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</si>
  <si>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</si>
  <si>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</si>
  <si>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</si>
  <si>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</si>
  <si>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</si>
  <si>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</si>
  <si>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</si>
  <si>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</si>
  <si>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</si>
  <si>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</si>
  <si>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</si>
  <si>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</si>
  <si>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</si>
  <si>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</si>
  <si>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</si>
  <si>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</si>
  <si>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</si>
  <si>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</si>
  <si>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</si>
  <si>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</si>
  <si>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</si>
  <si>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</si>
  <si>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</si>
  <si>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</si>
  <si>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</si>
  <si>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</si>
  <si>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</si>
  <si>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</si>
  <si>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</si>
  <si>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</si>
  <si>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</si>
  <si>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</si>
  <si>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</si>
  <si>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</si>
  <si>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</si>
  <si>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</si>
  <si>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</si>
  <si>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</si>
  <si>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</si>
  <si>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</si>
  <si>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</si>
  <si>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</si>
  <si>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</si>
  <si>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</si>
  <si>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</si>
  <si>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</si>
  <si>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</si>
  <si>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</si>
  <si>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</si>
  <si>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</si>
  <si>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</si>
  <si>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</si>
  <si>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</si>
  <si>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</si>
  <si>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</si>
  <si>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</si>
  <si>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</si>
  <si>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</si>
  <si>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</si>
  <si>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</si>
  <si>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</si>
  <si>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</si>
  <si>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</si>
  <si>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</si>
  <si>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</si>
  <si>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</si>
  <si>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</si>
  <si>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</si>
  <si>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</si>
  <si>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</si>
  <si>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</si>
  <si>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</si>
  <si>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</si>
  <si>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</si>
  <si>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</si>
  <si>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</si>
  <si>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</si>
  <si>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</si>
  <si>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</si>
  <si>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</si>
  <si>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</si>
  <si>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</si>
  <si>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</si>
  <si>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</si>
  <si>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</si>
  <si>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</si>
  <si>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</si>
  <si>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</si>
  <si>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</si>
  <si>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</si>
  <si>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</si>
  <si>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</si>
  <si>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</si>
  <si>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</si>
  <si>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</si>
  <si>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</si>
  <si>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</si>
  <si>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</si>
  <si>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</si>
  <si>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</si>
  <si>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</si>
  <si>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</si>
  <si>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</si>
  <si>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</si>
  <si>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</si>
  <si>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</si>
  <si>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</si>
  <si>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</si>
  <si>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</si>
  <si>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</si>
  <si>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</si>
  <si>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</si>
  <si>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</si>
  <si>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</si>
  <si>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</si>
  <si>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</si>
  <si>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</si>
  <si>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</si>
  <si>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</si>
  <si>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</si>
  <si>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</si>
  <si>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</si>
  <si>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</si>
  <si>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</si>
  <si>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</si>
  <si>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</si>
  <si>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</si>
  <si>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</si>
  <si>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</si>
  <si>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</si>
  <si>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</si>
  <si>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</si>
  <si>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</si>
  <si>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</si>
  <si>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</si>
  <si>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</si>
  <si>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</si>
  <si>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</si>
  <si>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</si>
  <si>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</si>
  <si>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</si>
  <si>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</si>
  <si>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</si>
  <si>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</si>
  <si>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</si>
  <si>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</si>
  <si>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</si>
  <si>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</si>
  <si>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</si>
  <si>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</si>
  <si>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</si>
  <si>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</si>
  <si>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</si>
  <si>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</si>
  <si>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</si>
  <si>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</si>
  <si>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</si>
  <si>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</si>
  <si>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</si>
  <si>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</si>
  <si>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</si>
  <si>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</si>
  <si>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</si>
  <si>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</si>
  <si>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</si>
  <si>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</si>
  <si>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</si>
  <si>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</si>
  <si>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</si>
  <si>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</si>
  <si>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</si>
  <si>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</si>
  <si>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</si>
  <si>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</si>
  <si>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</si>
  <si>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</si>
  <si>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</si>
  <si>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</si>
  <si>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</si>
  <si>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</si>
  <si>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</si>
  <si>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</si>
  <si>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</si>
  <si>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</si>
  <si>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</si>
  <si>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</si>
  <si>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</si>
  <si>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</si>
  <si>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</si>
  <si>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</si>
  <si>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</si>
  <si>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</si>
  <si>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</si>
  <si>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</si>
  <si>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</si>
  <si>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</si>
  <si>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</si>
  <si>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</si>
  <si>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</si>
  <si>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</si>
  <si>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</si>
  <si>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</si>
  <si>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</si>
  <si>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</si>
  <si>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</si>
  <si>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</si>
  <si>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</si>
  <si>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</si>
  <si>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</si>
  <si>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</si>
  <si>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</si>
  <si>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</si>
  <si>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</si>
  <si>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</si>
  <si>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</si>
  <si>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</si>
  <si>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</si>
  <si>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</si>
  <si>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</si>
  <si>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</si>
  <si>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</si>
  <si>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</si>
  <si>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</si>
  <si>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</si>
  <si>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</si>
  <si>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</si>
  <si>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</si>
  <si>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</si>
  <si>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</si>
  <si>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</si>
  <si>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</si>
  <si>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</si>
  <si>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</si>
  <si>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</si>
  <si>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</si>
  <si>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</si>
  <si>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</si>
  <si>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</si>
  <si>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</si>
  <si>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</si>
  <si>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</si>
  <si>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</si>
  <si>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</si>
  <si>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</si>
  <si>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</si>
  <si>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</si>
  <si>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</si>
  <si>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</si>
  <si>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</si>
  <si>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</si>
  <si>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</si>
  <si>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</si>
  <si>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</si>
  <si>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</si>
  <si>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</si>
  <si>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</si>
  <si>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</si>
  <si>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</si>
  <si>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</si>
  <si>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</si>
  <si>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</si>
  <si>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</si>
  <si>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</si>
  <si>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</si>
  <si>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</si>
  <si>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</si>
  <si>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</si>
  <si>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</si>
  <si>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</si>
  <si>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</si>
  <si>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</si>
  <si>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</si>
  <si>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</si>
  <si>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</si>
  <si>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</si>
  <si>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</si>
  <si>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</si>
  <si>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</si>
  <si>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</si>
  <si>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</si>
  <si>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</si>
  <si>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</si>
  <si>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</si>
  <si>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</si>
  <si>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</si>
  <si>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</si>
  <si>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</si>
  <si>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</si>
  <si>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</si>
  <si>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</si>
  <si>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</si>
  <si>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</si>
  <si>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</si>
  <si>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</si>
  <si>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</si>
  <si>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</si>
  <si>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</si>
  <si>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</si>
  <si>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</si>
  <si>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</si>
  <si>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</si>
  <si>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</si>
  <si>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</si>
  <si>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</si>
  <si>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</si>
  <si>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</si>
  <si>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</si>
  <si>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</si>
  <si>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</si>
  <si>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</si>
  <si>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</si>
  <si>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</si>
  <si>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</si>
  <si>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</si>
  <si>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</si>
  <si>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</si>
  <si>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</si>
  <si>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</si>
  <si>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</si>
  <si>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</si>
  <si>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</si>
  <si>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</si>
  <si>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</si>
  <si>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</si>
  <si>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</si>
  <si>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</si>
  <si>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</si>
  <si>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</si>
  <si>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</si>
  <si>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</si>
  <si>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</si>
  <si>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</si>
  <si>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</si>
  <si>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</si>
  <si>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</si>
  <si>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</si>
  <si>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</si>
  <si>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</si>
  <si>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</si>
  <si>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</si>
  <si>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</si>
  <si>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</si>
  <si>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</si>
  <si>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</si>
  <si>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</si>
  <si>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</si>
  <si>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</si>
  <si>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</si>
  <si>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</si>
  <si>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</si>
  <si>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</si>
  <si>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</si>
  <si>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</si>
  <si>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</si>
  <si>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</si>
  <si>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</si>
  <si>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</si>
  <si>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</si>
  <si>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</si>
  <si>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</si>
  <si>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</si>
  <si>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</si>
  <si>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</si>
  <si>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</si>
  <si>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</si>
  <si>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</si>
  <si>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</si>
  <si>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</si>
  <si>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</si>
  <si>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</si>
  <si>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</si>
  <si>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</si>
  <si>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</si>
  <si>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</si>
  <si>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</si>
  <si>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</si>
  <si>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</si>
  <si>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</si>
  <si>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</si>
  <si>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</si>
  <si>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</si>
  <si>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</si>
  <si>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</si>
  <si>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</si>
  <si>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</si>
  <si>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</si>
  <si>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</si>
  <si>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</si>
  <si>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</si>
  <si>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</si>
  <si>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</si>
  <si>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</si>
  <si>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</si>
  <si>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</si>
  <si>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</si>
  <si>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</si>
  <si>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</si>
  <si>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</si>
  <si>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</si>
  <si>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</si>
  <si>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</si>
  <si>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</si>
  <si>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</si>
  <si>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</si>
  <si>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</si>
  <si>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</si>
  <si>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</si>
  <si>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</si>
  <si>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</si>
  <si>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</si>
  <si>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</si>
  <si>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</si>
  <si>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</si>
  <si>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</si>
  <si>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</si>
  <si>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</si>
  <si>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</si>
  <si>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</si>
  <si>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</si>
  <si>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</si>
  <si>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</si>
  <si>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</si>
  <si>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</si>
  <si>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</si>
  <si>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</si>
  <si>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</si>
  <si>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</si>
  <si>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</si>
  <si>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</si>
  <si>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</si>
  <si>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</si>
  <si>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</si>
  <si>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</si>
  <si>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</si>
  <si>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</si>
  <si>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</si>
  <si>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</si>
  <si>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</si>
  <si>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</si>
  <si>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</si>
  <si>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</si>
  <si>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</si>
  <si>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</si>
  <si>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</si>
  <si>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</si>
  <si>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</si>
  <si>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</si>
  <si>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</si>
  <si>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</si>
  <si>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</si>
  <si>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</si>
  <si>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</si>
  <si>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</si>
  <si>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</si>
  <si>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</si>
  <si>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</si>
  <si>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</si>
  <si>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</si>
  <si>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</si>
  <si>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</si>
  <si>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</si>
  <si>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</si>
  <si>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</si>
  <si>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</si>
  <si>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</si>
  <si>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</si>
  <si>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</si>
  <si>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</si>
  <si>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</si>
  <si>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</si>
  <si>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</si>
  <si>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</si>
  <si>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</si>
  <si>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</si>
  <si>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</si>
  <si>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</si>
  <si>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</si>
  <si>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</si>
  <si>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</si>
  <si>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</si>
  <si>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</si>
  <si>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</si>
  <si>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</si>
  <si>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</si>
  <si>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</si>
  <si>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</si>
  <si>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</si>
  <si>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</si>
  <si>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</si>
  <si>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</si>
  <si>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</si>
  <si>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</si>
  <si>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</si>
  <si>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</si>
  <si>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</si>
  <si>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</si>
  <si>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</si>
  <si>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</si>
  <si>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</si>
  <si>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</si>
  <si>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</si>
  <si>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</si>
  <si>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</si>
  <si>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</si>
  <si>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</si>
  <si>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</si>
  <si>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</si>
  <si>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</si>
  <si>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</si>
  <si>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</si>
  <si>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</si>
  <si>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</si>
  <si>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</si>
  <si>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</si>
  <si>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</si>
  <si>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</si>
  <si>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</si>
  <si>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</si>
  <si>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</si>
  <si>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</si>
  <si>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</si>
  <si>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</si>
  <si>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</si>
  <si>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</si>
  <si>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</si>
  <si>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</si>
  <si>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</si>
  <si>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</si>
  <si>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</si>
  <si>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</si>
  <si>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</si>
  <si>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</si>
  <si>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</si>
  <si>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</si>
  <si>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</si>
  <si>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</si>
  <si>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</si>
  <si>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</si>
  <si>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</si>
  <si>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</si>
  <si>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</si>
  <si>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</si>
  <si>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</si>
  <si>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</si>
  <si>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</si>
  <si>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</si>
  <si>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</si>
  <si>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</si>
  <si>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</si>
  <si>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</si>
  <si>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</si>
  <si>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</si>
  <si>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</si>
  <si>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</si>
  <si>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</si>
  <si>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</si>
  <si>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</si>
  <si>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</si>
  <si>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</si>
  <si>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</si>
  <si>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</si>
  <si>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</si>
  <si>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</si>
  <si>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</si>
  <si>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</si>
  <si>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</si>
  <si>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</si>
  <si>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</si>
  <si>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</si>
  <si>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</si>
  <si>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</si>
  <si>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</si>
  <si>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</si>
  <si>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</si>
  <si>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</si>
  <si>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</si>
  <si>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</si>
  <si>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</si>
  <si>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</si>
  <si>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</si>
  <si>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</si>
  <si>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</si>
  <si>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</si>
  <si>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</si>
  <si>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</si>
  <si>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</si>
  <si>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</si>
  <si>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</si>
  <si>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</si>
  <si>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</si>
  <si>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</si>
  <si>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</si>
  <si>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</si>
  <si>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</si>
  <si>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</si>
  <si>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</si>
  <si>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</si>
  <si>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</si>
  <si>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</si>
  <si>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</si>
  <si>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</si>
  <si>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</si>
  <si>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</si>
  <si>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</si>
  <si>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</si>
  <si>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</si>
  <si>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</si>
  <si>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</si>
  <si>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</si>
  <si>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</si>
  <si>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</si>
  <si>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</si>
  <si>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</si>
  <si>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</si>
  <si>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</si>
  <si>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</si>
  <si>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</si>
  <si>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</si>
  <si>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</si>
  <si>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</si>
  <si>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</si>
  <si>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</si>
  <si>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</si>
  <si>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</si>
  <si>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</si>
  <si>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</si>
  <si>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</si>
  <si>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</si>
  <si>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</si>
  <si>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</si>
  <si>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</si>
  <si>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</si>
  <si>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</si>
  <si>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</si>
  <si>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</si>
  <si>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</si>
  <si>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</si>
  <si>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</si>
  <si>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</si>
  <si>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</si>
  <si>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</si>
  <si>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</si>
  <si>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</si>
  <si>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</si>
  <si>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</si>
  <si>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</si>
  <si>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</si>
  <si>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</si>
  <si>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</si>
  <si>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</si>
  <si>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</si>
  <si>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</si>
  <si>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</si>
  <si>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</si>
  <si>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</si>
  <si>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</si>
  <si>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</si>
  <si>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</si>
  <si>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</si>
  <si>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</si>
  <si>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</si>
  <si>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</si>
  <si>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</si>
  <si>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</si>
  <si>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</si>
  <si>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</si>
  <si>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</si>
  <si>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</si>
  <si>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</si>
  <si>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</si>
  <si>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</si>
  <si>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</si>
  <si>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</si>
  <si>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</si>
  <si>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</si>
  <si>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</si>
  <si>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</si>
  <si>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</si>
  <si>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</si>
  <si>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</si>
  <si>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</si>
  <si>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</si>
  <si>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</si>
  <si>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</si>
  <si>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</si>
  <si>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</si>
  <si>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</si>
  <si>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</si>
  <si>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</si>
  <si>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</si>
  <si>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</si>
  <si>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</si>
  <si>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</si>
  <si>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</si>
  <si>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</si>
  <si>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</si>
  <si>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</si>
  <si>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</si>
  <si>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</si>
  <si>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</si>
  <si>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</si>
  <si>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</si>
  <si>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</si>
  <si>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</si>
  <si>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</si>
  <si>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</si>
  <si>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</si>
  <si>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</si>
  <si>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</si>
  <si>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</si>
  <si>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</si>
  <si>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</si>
  <si>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</si>
  <si>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</si>
  <si>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</si>
  <si>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</si>
  <si>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</si>
  <si>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</si>
  <si>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</si>
  <si>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</si>
  <si>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</si>
  <si>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</si>
  <si>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</si>
  <si>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</si>
  <si>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</si>
  <si>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</si>
  <si>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</si>
  <si>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</si>
  <si>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</si>
  <si>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</si>
  <si>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</si>
  <si>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</si>
  <si>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</si>
  <si>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</si>
  <si>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</si>
  <si>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</si>
  <si>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</si>
  <si>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</si>
  <si>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</si>
  <si>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</si>
  <si>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</si>
  <si>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</si>
  <si>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</si>
  <si>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</si>
  <si>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</si>
  <si>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</si>
  <si>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</si>
  <si>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</si>
  <si>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</si>
  <si>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</si>
  <si>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</si>
  <si>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</si>
  <si>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</si>
  <si>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</si>
  <si>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</si>
  <si>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</si>
  <si>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</si>
  <si>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</si>
  <si>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</si>
  <si>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</si>
  <si>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</si>
  <si>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</si>
  <si>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</si>
  <si>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</si>
  <si>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</si>
  <si>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</si>
  <si>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</si>
  <si>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</si>
  <si>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</si>
  <si>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</si>
  <si>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</si>
  <si>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</si>
  <si>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</si>
  <si>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</si>
  <si>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</si>
  <si>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</si>
  <si>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</si>
  <si>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</si>
  <si>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</si>
  <si>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</si>
  <si>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</si>
  <si>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</si>
  <si>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</si>
  <si>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</si>
  <si>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</si>
  <si>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</si>
  <si>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</si>
  <si>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</si>
  <si>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</si>
  <si>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</si>
  <si>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</si>
  <si>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</si>
  <si>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</si>
  <si>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</si>
  <si>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</si>
  <si>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</si>
  <si>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</si>
  <si>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</si>
  <si>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</si>
  <si>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</si>
  <si>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</si>
  <si>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</si>
  <si>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</si>
  <si>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</si>
  <si>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</si>
  <si>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</si>
  <si>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</si>
  <si>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</si>
  <si>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</si>
  <si>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</si>
  <si>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</si>
  <si>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</si>
  <si>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</si>
  <si>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</si>
  <si>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</si>
  <si>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</si>
  <si>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</si>
  <si>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</si>
  <si>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</si>
  <si>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</si>
  <si>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</si>
  <si>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</si>
  <si>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</si>
  <si>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</si>
  <si>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</si>
  <si>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</si>
  <si>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</si>
  <si>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</si>
  <si>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</si>
  <si>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</si>
  <si>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</si>
  <si>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</si>
  <si>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</si>
  <si>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</si>
  <si>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</si>
  <si>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</si>
  <si>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</si>
  <si>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</si>
  <si>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</si>
  <si>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</si>
  <si>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</si>
  <si>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</si>
  <si>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</si>
  <si>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</si>
  <si>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</si>
  <si>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</si>
  <si>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</si>
  <si>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</si>
  <si>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</si>
  <si>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</si>
  <si>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</si>
  <si>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</si>
  <si>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</si>
  <si>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</si>
  <si>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</si>
  <si>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</si>
  <si>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</si>
  <si>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</si>
  <si>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</si>
  <si>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</si>
  <si>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</si>
  <si>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</si>
  <si>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</si>
  <si>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</si>
  <si>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</si>
  <si>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</si>
  <si>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</si>
  <si>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</si>
  <si>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</si>
  <si>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</si>
  <si>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</si>
  <si>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</si>
  <si>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</si>
  <si>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</si>
  <si>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</si>
  <si>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</si>
  <si>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</si>
  <si>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</si>
  <si>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</si>
  <si>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</si>
  <si>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</si>
  <si>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</si>
  <si>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</si>
  <si>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</si>
  <si>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</si>
  <si>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</si>
  <si>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</si>
  <si>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</si>
  <si>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</si>
  <si>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</si>
  <si>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</si>
  <si>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</si>
  <si>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</si>
  <si>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</si>
  <si>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</si>
  <si>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</si>
  <si>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</si>
  <si>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</si>
  <si>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</si>
  <si>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</si>
  <si>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</si>
  <si>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</si>
  <si>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</si>
  <si>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</si>
  <si>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</si>
  <si>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</si>
  <si>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</si>
  <si>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</si>
  <si>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</si>
  <si>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</si>
  <si>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</si>
  <si>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</si>
  <si>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</si>
  <si>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</si>
  <si>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</si>
  <si>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</si>
  <si>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</si>
  <si>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</si>
  <si>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</si>
  <si>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</si>
  <si>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</si>
  <si>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</si>
  <si>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</si>
  <si>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</si>
  <si>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</si>
  <si>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</si>
  <si>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</si>
  <si>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</si>
  <si>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</si>
  <si>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</si>
  <si>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</si>
  <si>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</si>
  <si>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</si>
  <si>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</si>
  <si>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</si>
  <si>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</si>
  <si>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</si>
  <si>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</si>
  <si>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</si>
  <si>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</si>
  <si>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</si>
  <si>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</si>
  <si>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</si>
  <si>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</si>
  <si>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</si>
  <si>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</si>
  <si>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</si>
  <si>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</si>
  <si>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</si>
  <si>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</si>
  <si>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</si>
  <si>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</si>
  <si>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</si>
  <si>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</si>
  <si>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</si>
  <si>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</si>
  <si>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</si>
  <si>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</si>
  <si>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</si>
  <si>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</si>
  <si>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</si>
  <si>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</si>
  <si>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</si>
  <si>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</si>
  <si>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</si>
  <si>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</si>
  <si>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</si>
  <si>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</si>
  <si>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</si>
  <si>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</si>
  <si>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</si>
  <si>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</si>
  <si>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</si>
  <si>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</si>
  <si>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</si>
  <si>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</si>
  <si>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</si>
  <si>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</si>
  <si>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</si>
  <si>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</si>
  <si>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</si>
  <si>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</si>
  <si>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</si>
  <si>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</si>
  <si>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</si>
  <si>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</si>
  <si>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</si>
  <si>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</si>
  <si>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</si>
  <si>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</si>
  <si>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</si>
  <si>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</si>
  <si>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</si>
  <si>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</si>
  <si>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</si>
  <si>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</si>
  <si>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</si>
  <si>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</si>
  <si>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</si>
  <si>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</si>
  <si>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</si>
  <si>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</si>
  <si>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</si>
  <si>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</si>
  <si>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</si>
  <si>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</si>
  <si>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</si>
  <si>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</si>
  <si>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</si>
  <si>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</si>
  <si>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</si>
  <si>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</si>
  <si>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</si>
  <si>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</si>
  <si>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</si>
  <si>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</si>
  <si>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</si>
  <si>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</si>
  <si>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</si>
  <si>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</si>
  <si>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</si>
  <si>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</si>
  <si>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</si>
  <si>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</si>
  <si>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</si>
  <si>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</si>
  <si>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</si>
  <si>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</si>
  <si>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</si>
  <si>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</si>
  <si>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</si>
  <si>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</si>
  <si>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</si>
  <si>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</si>
  <si>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</si>
  <si>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</si>
  <si>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</si>
  <si>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</si>
  <si>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</si>
  <si>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</si>
  <si>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</si>
  <si>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</si>
  <si>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</si>
  <si>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</si>
  <si>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</si>
  <si>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</si>
  <si>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</si>
  <si>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</si>
  <si>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</si>
  <si>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</si>
  <si>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</si>
  <si>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</si>
  <si>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</si>
  <si>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</si>
  <si>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</si>
  <si>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</si>
  <si>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</si>
  <si>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</si>
  <si>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</si>
  <si>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</si>
  <si>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</si>
  <si>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</si>
  <si>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</si>
  <si>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</si>
  <si>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</si>
  <si>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</si>
  <si>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</si>
  <si>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</si>
  <si>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</si>
  <si>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</si>
  <si>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</si>
  <si>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</si>
  <si>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</si>
  <si>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</si>
  <si>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</si>
  <si>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</si>
  <si>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</si>
  <si>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</si>
  <si>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</si>
  <si>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</si>
  <si>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</si>
  <si>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</si>
  <si>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</si>
  <si>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</si>
  <si>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</si>
  <si>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</si>
  <si>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</si>
  <si>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</si>
  <si>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</si>
  <si>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</si>
  <si>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</si>
  <si>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</si>
  <si>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</si>
  <si>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</si>
  <si>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</si>
  <si>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</si>
  <si>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</si>
  <si>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</si>
  <si>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</si>
  <si>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</si>
  <si>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</si>
  <si>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</si>
  <si>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</si>
  <si>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</si>
  <si>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</si>
  <si>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</si>
  <si>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</si>
  <si>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</si>
  <si>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</si>
  <si>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</si>
  <si>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</si>
  <si>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</si>
  <si>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</si>
  <si>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</si>
  <si>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</si>
  <si>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</si>
  <si>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</si>
  <si>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</si>
  <si>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</si>
  <si>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</si>
  <si>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</si>
  <si>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</si>
  <si>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</si>
  <si>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</si>
  <si>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</si>
  <si>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</si>
  <si>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</si>
  <si>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</si>
  <si>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</si>
  <si>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</si>
  <si>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</si>
  <si>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</si>
  <si>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</si>
  <si>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</si>
  <si>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</si>
  <si>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</si>
  <si>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</si>
  <si>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</si>
  <si>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</si>
  <si>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</si>
  <si>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</si>
  <si>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</si>
  <si>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</si>
  <si>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</si>
  <si>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</si>
  <si>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</si>
  <si>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</si>
  <si>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</si>
  <si>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</si>
  <si>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</si>
  <si>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</si>
  <si>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</si>
  <si>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</si>
  <si>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</si>
  <si>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</si>
  <si>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</si>
  <si>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</si>
  <si>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</si>
  <si>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</si>
  <si>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</si>
  <si>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</si>
  <si>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</si>
  <si>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</si>
  <si>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</si>
  <si>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</si>
  <si>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</si>
  <si>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</si>
  <si>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</si>
  <si>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</si>
  <si>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</si>
  <si>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</si>
  <si>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</si>
  <si>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</si>
  <si>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</si>
  <si>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</si>
  <si>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</si>
  <si>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</si>
  <si>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</si>
  <si>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</si>
  <si>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</si>
  <si>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</si>
  <si>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</si>
  <si>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</si>
  <si>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</si>
  <si>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</si>
  <si>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</si>
  <si>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</si>
  <si>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</si>
  <si>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</si>
  <si>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</si>
  <si>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</si>
  <si>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</si>
  <si>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</si>
  <si>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</si>
  <si>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</si>
  <si>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</si>
  <si>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</si>
  <si>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</si>
  <si>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</si>
  <si>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</si>
  <si>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</si>
  <si>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</si>
  <si>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</si>
  <si>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</si>
  <si>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</si>
  <si>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</si>
  <si>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</si>
  <si>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</si>
  <si>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</si>
  <si>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</si>
  <si>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</si>
  <si>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</si>
  <si>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</si>
  <si>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</si>
  <si>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</si>
  <si>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</si>
  <si>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</si>
  <si>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</si>
  <si>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</si>
  <si>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</si>
  <si>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</si>
  <si>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</si>
  <si>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</si>
  <si>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</si>
  <si>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</si>
  <si>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</si>
  <si>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</si>
  <si>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</si>
  <si>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</si>
  <si>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</si>
  <si>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</si>
  <si>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</si>
  <si>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</si>
  <si>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</si>
  <si>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</si>
  <si>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</si>
  <si>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</si>
  <si>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</si>
  <si>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</si>
  <si>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</si>
  <si>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</si>
  <si>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</si>
  <si>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</si>
  <si>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</si>
  <si>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</si>
  <si>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</si>
  <si>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</si>
  <si>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</si>
  <si>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</si>
  <si>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</si>
  <si>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</si>
  <si>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</si>
  <si>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</si>
  <si>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</si>
  <si>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</si>
  <si>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</si>
  <si>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</si>
  <si>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</si>
  <si>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</si>
  <si>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</si>
  <si>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</si>
  <si>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</si>
  <si>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</si>
  <si>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</si>
  <si>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</si>
  <si>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</si>
  <si>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</si>
  <si>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</si>
  <si>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</si>
  <si>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</si>
  <si>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</si>
  <si>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</si>
  <si>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</si>
  <si>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</si>
  <si>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</si>
  <si>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</si>
  <si>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</si>
  <si>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</si>
  <si>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</si>
  <si>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</si>
  <si>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</si>
  <si>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</si>
  <si>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</si>
  <si>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</si>
  <si>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</si>
  <si>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</si>
  <si>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</si>
  <si>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</si>
  <si>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</si>
  <si>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</si>
  <si>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</si>
  <si>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</si>
  <si>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</si>
  <si>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</si>
  <si>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</si>
  <si>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</si>
  <si>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</si>
  <si>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</si>
  <si>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</si>
  <si>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</si>
  <si>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</si>
  <si>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</si>
  <si>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</si>
  <si>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</si>
  <si>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</si>
  <si>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</si>
  <si>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</si>
  <si>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</si>
  <si>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</si>
  <si>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</si>
  <si>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</si>
  <si>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</si>
  <si>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</si>
  <si>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</si>
  <si>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</si>
  <si>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</si>
  <si>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</si>
  <si>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</si>
  <si>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</si>
  <si>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</si>
  <si>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</si>
  <si>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</si>
  <si>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</si>
  <si>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</si>
  <si>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</si>
  <si>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</si>
  <si>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</si>
  <si>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</si>
  <si>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</si>
  <si>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</si>
  <si>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</si>
  <si>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</si>
  <si>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</si>
  <si>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</si>
  <si>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</si>
  <si>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</si>
  <si>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</si>
  <si>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</si>
  <si>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</si>
  <si>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</si>
  <si>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</si>
  <si>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</si>
  <si>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</si>
  <si>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</si>
  <si>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</si>
  <si>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</si>
  <si>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</si>
  <si>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</si>
  <si>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</si>
  <si>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</si>
  <si>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</si>
  <si>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</si>
  <si>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</si>
  <si>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</si>
  <si>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</si>
  <si>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</si>
  <si>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</si>
  <si>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</si>
  <si>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</si>
  <si>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</si>
  <si>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</si>
  <si>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</si>
  <si>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</si>
  <si>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</si>
  <si>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</si>
  <si>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</si>
  <si>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</si>
  <si>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</si>
  <si>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</si>
  <si>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</si>
  <si>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</si>
  <si>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</si>
  <si>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</si>
  <si>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</si>
  <si>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</si>
  <si>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</si>
  <si>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</si>
  <si>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</si>
  <si>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</si>
  <si>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</si>
  <si>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</si>
  <si>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</si>
  <si>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</si>
  <si>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</si>
  <si>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</si>
  <si>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</si>
  <si>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</si>
  <si>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</si>
  <si>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</si>
  <si>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</si>
  <si>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</si>
  <si>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</si>
  <si>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</si>
  <si>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</si>
  <si>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</si>
  <si>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</si>
  <si>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</si>
  <si>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</si>
  <si>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</si>
  <si>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</si>
  <si>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</si>
  <si>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</si>
  <si>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</si>
  <si>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</si>
  <si>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</si>
  <si>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</si>
  <si>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</si>
  <si>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</si>
  <si>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</si>
  <si>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</si>
  <si>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</si>
  <si>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</si>
  <si>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</si>
  <si>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</si>
  <si>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</si>
  <si>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</si>
  <si>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</si>
  <si>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</si>
  <si>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</si>
  <si>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</si>
  <si>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</si>
  <si>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</si>
  <si>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</si>
  <si>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</si>
  <si>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</si>
  <si>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</si>
  <si>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</si>
  <si>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</si>
  <si>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</si>
  <si>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</si>
  <si>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</si>
  <si>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</si>
  <si>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</si>
  <si>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</si>
  <si>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</si>
  <si>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</si>
  <si>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</si>
  <si>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</si>
  <si>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</si>
  <si>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</si>
  <si>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</si>
  <si>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</si>
  <si>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</si>
  <si>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</si>
  <si>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</si>
  <si>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</si>
  <si>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</si>
  <si>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</si>
  <si>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</si>
  <si>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</si>
  <si>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</si>
  <si>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</si>
  <si>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</si>
  <si>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</si>
  <si>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</si>
  <si>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</si>
  <si>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</si>
  <si>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</si>
  <si>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</si>
  <si>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</si>
  <si>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</si>
  <si>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</si>
  <si>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</si>
  <si>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</si>
  <si>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</si>
  <si>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</si>
  <si>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</si>
  <si>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</si>
  <si>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</si>
  <si>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</si>
  <si>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</si>
  <si>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</si>
  <si>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</si>
  <si>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</si>
  <si>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</si>
  <si>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</si>
  <si>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</si>
  <si>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</si>
  <si>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</si>
  <si>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</si>
  <si>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</si>
  <si>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</si>
  <si>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</si>
  <si>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</si>
  <si>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</si>
  <si>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</si>
  <si>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</si>
  <si>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</si>
  <si>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</si>
  <si>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</si>
  <si>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</si>
  <si>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</si>
  <si>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</si>
  <si>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</si>
  <si>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</si>
  <si>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</si>
  <si>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</si>
  <si>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</si>
  <si>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</si>
  <si>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</si>
  <si>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</si>
  <si>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</si>
  <si>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</si>
  <si>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</si>
  <si>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</si>
  <si>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</si>
  <si>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</si>
  <si>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</si>
  <si>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</si>
  <si>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</si>
  <si>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</si>
  <si>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</si>
  <si>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</si>
  <si>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</si>
  <si>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</si>
  <si>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</si>
  <si>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</si>
  <si>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</si>
  <si>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</si>
  <si>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</si>
  <si>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</si>
  <si>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</si>
  <si>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</si>
  <si>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</si>
  <si>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</si>
  <si>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</si>
  <si>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</si>
  <si>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</si>
  <si>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</si>
  <si>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</si>
  <si>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</si>
  <si>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</si>
  <si>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</si>
  <si>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</si>
  <si>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</si>
  <si>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</si>
  <si>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</si>
  <si>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</si>
  <si>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</si>
  <si>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</si>
  <si>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</si>
  <si>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</si>
  <si>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</si>
  <si>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</si>
  <si>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</si>
  <si>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</si>
  <si>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</si>
  <si>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</si>
  <si>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</si>
  <si>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</si>
  <si>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</si>
  <si>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</si>
  <si>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</si>
  <si>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</si>
  <si>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</si>
  <si>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</si>
  <si>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</si>
  <si>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</si>
  <si>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</si>
  <si>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</si>
  <si>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</si>
  <si>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</si>
  <si>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</si>
  <si>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</si>
  <si>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</si>
  <si>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</si>
  <si>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</si>
  <si>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</si>
  <si>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</si>
  <si>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</si>
  <si>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</si>
  <si>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</si>
  <si>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</si>
  <si>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</si>
  <si>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</si>
  <si>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</si>
  <si>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</si>
  <si>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</si>
  <si>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</si>
  <si>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</si>
  <si>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</si>
  <si>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</si>
  <si>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</si>
  <si>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</si>
  <si>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</si>
  <si>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</si>
  <si>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</si>
  <si>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</si>
  <si>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</si>
  <si>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</si>
  <si>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</si>
  <si>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</si>
  <si>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</si>
  <si>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</si>
  <si>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</si>
  <si>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</si>
  <si>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</si>
  <si>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</si>
  <si>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</si>
  <si>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</si>
  <si>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</si>
  <si>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</si>
  <si>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</si>
  <si>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</si>
  <si>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</si>
  <si>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</si>
  <si>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</si>
  <si>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</si>
  <si>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</si>
  <si>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</si>
  <si>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</si>
  <si>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</si>
  <si>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</si>
  <si>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</si>
  <si>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</si>
  <si>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</si>
  <si>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</si>
  <si>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</si>
  <si>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</si>
  <si>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</si>
  <si>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</si>
  <si>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</si>
  <si>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</si>
  <si>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</si>
  <si>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</si>
  <si>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</si>
  <si>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</si>
  <si>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</si>
  <si>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</si>
  <si>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</si>
  <si>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</si>
  <si>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</si>
  <si>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</si>
  <si>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</si>
  <si>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</si>
  <si>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</si>
  <si>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</si>
  <si>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</si>
  <si>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</si>
  <si>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</si>
  <si>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</si>
  <si>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</si>
  <si>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</si>
  <si>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</si>
  <si>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</si>
  <si>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</si>
  <si>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</si>
  <si>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</si>
  <si>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</si>
  <si>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</si>
  <si>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</si>
  <si>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</si>
  <si>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</si>
  <si>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</si>
  <si>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</si>
  <si>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</si>
  <si>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</si>
  <si>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</si>
  <si>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</si>
  <si>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</si>
  <si>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</si>
  <si>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</si>
  <si>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</si>
  <si>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</si>
  <si>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</si>
  <si>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</si>
  <si>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</si>
  <si>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</si>
  <si>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</si>
  <si>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</si>
  <si>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</si>
  <si>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</si>
  <si>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</si>
  <si>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</si>
  <si>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</si>
  <si>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</si>
  <si>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</si>
  <si>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</si>
  <si>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</si>
  <si>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</si>
  <si>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</si>
  <si>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</si>
  <si>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</si>
  <si>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</si>
  <si>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</si>
  <si>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</si>
  <si>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</si>
  <si>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</si>
  <si>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</si>
  <si>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</si>
  <si>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</si>
  <si>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</si>
  <si>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</si>
  <si>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</si>
  <si>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</si>
  <si>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</si>
  <si>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</si>
  <si>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</si>
  <si>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</si>
  <si>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</si>
  <si>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</si>
  <si>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</si>
  <si>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</si>
  <si>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</si>
  <si>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</si>
  <si>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</si>
  <si>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</si>
  <si>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</si>
  <si>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</si>
  <si>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</si>
  <si>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</si>
  <si>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</si>
  <si>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</si>
  <si>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</si>
  <si>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</si>
  <si>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</si>
  <si>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</si>
  <si>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</si>
  <si>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</si>
  <si>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</si>
  <si>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</si>
  <si>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</si>
  <si>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</si>
  <si>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</si>
  <si>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</si>
  <si>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</si>
  <si>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</si>
  <si>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</si>
  <si>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</si>
  <si>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</si>
  <si>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</si>
  <si>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</si>
  <si>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</si>
  <si>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</si>
  <si>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</si>
  <si>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</si>
  <si>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</si>
  <si>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</si>
  <si>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</si>
  <si>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</si>
  <si>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</si>
  <si>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</si>
  <si>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</si>
  <si>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</si>
  <si>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</si>
  <si>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</si>
  <si>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</si>
  <si>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</si>
  <si>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</si>
  <si>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</si>
  <si>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</si>
  <si>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</si>
  <si>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</si>
  <si>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</si>
  <si>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</si>
  <si>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</si>
  <si>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</si>
  <si>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</si>
  <si>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</si>
  <si>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</si>
  <si>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</si>
  <si>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</si>
  <si>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</si>
  <si>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</si>
  <si>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</si>
  <si>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</si>
  <si>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</si>
  <si>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</si>
  <si>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</si>
  <si>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</si>
  <si>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</si>
  <si>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</si>
  <si>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</si>
  <si>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</si>
  <si>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</si>
  <si>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</si>
  <si>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</si>
  <si>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</si>
  <si>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</si>
  <si>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</si>
  <si>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</si>
  <si>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</si>
  <si>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</si>
  <si>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</si>
  <si>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</si>
  <si>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</si>
  <si>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</si>
  <si>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</si>
  <si>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</si>
  <si>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</si>
  <si>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</si>
  <si>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</si>
  <si>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</si>
  <si>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</si>
  <si>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</si>
  <si>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</si>
  <si>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</si>
  <si>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</si>
  <si>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</si>
  <si>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</si>
  <si>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</si>
  <si>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</si>
  <si>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</si>
  <si>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</si>
  <si>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</si>
  <si>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</si>
  <si>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</si>
  <si>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</si>
  <si>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</si>
  <si>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</si>
  <si>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</si>
  <si>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</si>
  <si>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</si>
  <si>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</si>
  <si>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</si>
  <si>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</si>
  <si>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</si>
  <si>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</si>
  <si>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</si>
  <si>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</si>
  <si>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</si>
  <si>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</si>
  <si>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</si>
  <si>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</si>
  <si>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</si>
  <si>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</si>
  <si>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</si>
  <si>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</si>
  <si>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</si>
  <si>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</si>
  <si>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</si>
  <si>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</si>
  <si>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</si>
  <si>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</si>
  <si>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</si>
  <si>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</si>
  <si>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</si>
  <si>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</si>
  <si>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</si>
  <si>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</si>
  <si>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</si>
  <si>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</si>
  <si>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</si>
  <si>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</si>
  <si>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</si>
  <si>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</si>
  <si>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</si>
  <si>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</si>
  <si>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</si>
  <si>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</si>
  <si>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</si>
  <si>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</si>
  <si>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</si>
  <si>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</si>
  <si>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</si>
  <si>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</si>
  <si>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</si>
  <si>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</si>
  <si>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</si>
  <si>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</si>
  <si>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</si>
  <si>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</si>
  <si>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</si>
  <si>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</si>
  <si>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</si>
  <si>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</si>
  <si>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</si>
  <si>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</si>
  <si>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</si>
  <si>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</si>
  <si>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</si>
  <si>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</si>
  <si>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</si>
  <si>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</si>
  <si>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</si>
  <si>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</si>
  <si>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</si>
  <si>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</si>
  <si>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</si>
  <si>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</si>
  <si>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</si>
  <si>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</si>
  <si>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</si>
  <si>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</si>
  <si>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</si>
  <si>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</si>
  <si>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</si>
  <si>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</si>
  <si>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</si>
  <si>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</si>
  <si>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</si>
  <si>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</si>
  <si>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</si>
  <si>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</si>
  <si>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</si>
  <si>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</si>
  <si>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</si>
  <si>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</si>
  <si>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</si>
  <si>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</si>
  <si>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</si>
  <si>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</si>
  <si>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</si>
  <si>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</si>
  <si>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</si>
  <si>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</si>
  <si>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</si>
  <si>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</si>
  <si>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</si>
  <si>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</si>
  <si>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</si>
  <si>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</si>
  <si>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</si>
  <si>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</si>
  <si>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</si>
  <si>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</si>
  <si>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</si>
  <si>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</si>
  <si>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</si>
  <si>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</si>
  <si>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</si>
  <si>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</si>
  <si>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</si>
  <si>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</si>
  <si>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</si>
  <si>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</si>
  <si>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</si>
  <si>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</si>
  <si>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</si>
  <si>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</si>
  <si>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</si>
  <si>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</si>
  <si>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</si>
  <si>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</si>
  <si>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</si>
  <si>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</si>
  <si>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</si>
  <si>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</si>
  <si>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</si>
  <si>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</si>
  <si>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</si>
  <si>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</si>
  <si>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</si>
  <si>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</si>
  <si>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</si>
  <si>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</si>
  <si>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</si>
  <si>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</si>
  <si>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</si>
  <si>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</si>
  <si>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</si>
  <si>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</si>
  <si>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</si>
  <si>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</si>
  <si>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</si>
  <si>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</si>
  <si>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</si>
  <si>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</si>
  <si>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</si>
  <si>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</si>
  <si>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</si>
  <si>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</si>
  <si>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</si>
  <si>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</si>
  <si>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</si>
  <si>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</si>
  <si>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</si>
  <si>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</si>
  <si>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</si>
  <si>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</si>
  <si>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</si>
  <si>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</si>
  <si>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</si>
  <si>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</si>
  <si>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</si>
  <si>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</si>
  <si>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</si>
  <si>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</si>
  <si>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</si>
  <si>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</si>
  <si>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</si>
  <si>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</si>
  <si>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</si>
  <si>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</si>
  <si>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</si>
  <si>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</si>
  <si>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</si>
  <si>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</si>
  <si>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</si>
  <si>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</si>
  <si>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</si>
  <si>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</si>
  <si>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</si>
  <si>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</si>
  <si>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</si>
  <si>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</si>
  <si>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</si>
  <si>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</si>
  <si>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</si>
  <si>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</si>
  <si>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</si>
  <si>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</si>
  <si>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</si>
  <si>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</si>
  <si>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</si>
  <si>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</si>
  <si>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</si>
  <si>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</si>
  <si>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</si>
  <si>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</si>
  <si>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</si>
  <si>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</si>
  <si>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</si>
  <si>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</si>
  <si>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</si>
  <si>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</si>
  <si>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</si>
  <si>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</si>
  <si>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</si>
  <si>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</si>
  <si>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</si>
  <si>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</si>
  <si>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</si>
  <si>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</si>
  <si>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</si>
  <si>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</si>
  <si>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</si>
  <si>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</si>
  <si>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</si>
  <si>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</si>
  <si>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</si>
  <si>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</si>
  <si>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</si>
  <si>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</si>
  <si>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</si>
  <si>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</si>
  <si>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</si>
  <si>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</si>
  <si>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</si>
  <si>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</si>
  <si>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</si>
  <si>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</si>
  <si>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</si>
  <si>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</si>
  <si>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</si>
  <si>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</si>
  <si>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</si>
  <si>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</si>
  <si>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</si>
  <si>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</si>
  <si>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</si>
  <si>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</si>
  <si>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</si>
  <si>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</si>
  <si>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</si>
  <si>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</si>
  <si>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</si>
  <si>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</si>
  <si>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</si>
  <si>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</si>
  <si>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</si>
  <si>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</si>
  <si>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</si>
  <si>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</si>
  <si>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</si>
  <si>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</si>
  <si>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</si>
  <si>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</si>
  <si>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</si>
  <si>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</si>
  <si>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</si>
  <si>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</si>
  <si>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</si>
  <si>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</si>
  <si>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</si>
  <si>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</si>
  <si>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</si>
  <si>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</si>
  <si>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</si>
  <si>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</si>
  <si>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</si>
  <si>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</si>
  <si>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</si>
  <si>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</si>
  <si>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</si>
  <si>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</si>
  <si>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</si>
  <si>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</si>
  <si>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</si>
  <si>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</si>
  <si>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</si>
  <si>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</si>
  <si>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</si>
  <si>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</si>
  <si>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</si>
  <si>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</si>
  <si>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</si>
  <si>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</si>
  <si>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</si>
  <si>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</si>
  <si>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</si>
  <si>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</si>
  <si>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</si>
  <si>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</si>
  <si>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</si>
  <si>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</si>
  <si>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</si>
  <si>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</si>
  <si>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</si>
  <si>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</si>
  <si>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</si>
  <si>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</si>
  <si>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</si>
  <si>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</si>
  <si>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</si>
  <si>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</si>
  <si>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</si>
  <si>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</si>
  <si>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</si>
  <si>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</si>
  <si>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</si>
  <si>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</si>
  <si>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</si>
  <si>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</si>
  <si>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</si>
  <si>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</si>
  <si>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</si>
  <si>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</si>
  <si>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</si>
  <si>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</si>
  <si>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</si>
  <si>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</si>
  <si>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</si>
  <si>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</si>
  <si>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</si>
  <si>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</si>
  <si>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</si>
  <si>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</si>
  <si>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</si>
  <si>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</si>
  <si>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</si>
  <si>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</si>
  <si>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</si>
  <si>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</si>
  <si>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</si>
  <si>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</si>
  <si>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</si>
  <si>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</si>
  <si>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</si>
  <si>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</si>
  <si>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</si>
  <si>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</si>
  <si>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</si>
  <si>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</si>
  <si>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</si>
  <si>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</si>
  <si>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</si>
  <si>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</si>
  <si>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</si>
  <si>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</si>
  <si>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</si>
  <si>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</si>
  <si>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</si>
  <si>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</si>
  <si>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</si>
  <si>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</si>
  <si>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</si>
  <si>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</si>
  <si>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</si>
  <si>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</si>
  <si>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</si>
  <si>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</si>
  <si>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</si>
  <si>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</si>
  <si>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</si>
  <si>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</si>
  <si>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</si>
  <si>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</si>
  <si>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</si>
  <si>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</si>
  <si>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</si>
  <si>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</si>
  <si>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</si>
  <si>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</si>
  <si>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</si>
  <si>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</si>
  <si>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</si>
  <si>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</si>
  <si>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</si>
  <si>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</si>
  <si>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</si>
  <si>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</si>
  <si>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</si>
  <si>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</si>
  <si>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</si>
  <si>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</si>
  <si>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</si>
  <si>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</si>
  <si>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</si>
  <si>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</si>
  <si>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</si>
  <si>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</si>
  <si>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</si>
  <si>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</si>
  <si>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</si>
  <si>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</si>
  <si>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</si>
  <si>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</si>
  <si>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</si>
  <si>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</si>
  <si>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</si>
  <si>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</si>
  <si>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</si>
  <si>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</si>
  <si>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</si>
  <si>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</si>
  <si>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</si>
  <si>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</si>
  <si>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</si>
  <si>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</si>
  <si>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</si>
  <si>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</si>
  <si>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</si>
  <si>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</si>
  <si>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</si>
  <si>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</si>
  <si>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</si>
  <si>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</si>
  <si>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</si>
  <si>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</si>
  <si>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</si>
  <si>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</si>
  <si>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</si>
  <si>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</si>
  <si>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</si>
  <si>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</si>
  <si>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</si>
  <si>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</si>
  <si>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</si>
  <si>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</si>
  <si>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</si>
  <si>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</si>
  <si>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</si>
  <si>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</si>
  <si>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</si>
  <si>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</si>
  <si>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</si>
  <si>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</si>
  <si>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</si>
  <si>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</si>
  <si>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</si>
  <si>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</si>
  <si>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</si>
  <si>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</si>
  <si>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</si>
  <si>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</si>
  <si>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</si>
  <si>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</si>
  <si>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</si>
  <si>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</si>
  <si>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</si>
  <si>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</si>
  <si>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</si>
  <si>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</si>
  <si>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</si>
  <si>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</si>
  <si>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</si>
  <si>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</si>
  <si>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</si>
  <si>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</si>
  <si>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</si>
  <si>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</si>
  <si>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</si>
  <si>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</si>
  <si>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</si>
  <si>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</si>
  <si>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</si>
  <si>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</si>
  <si>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</si>
  <si>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</si>
  <si>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</si>
  <si>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</si>
  <si>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</si>
  <si>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</si>
  <si>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</si>
  <si>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</si>
  <si>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</si>
  <si>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</si>
  <si>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</si>
  <si>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</si>
  <si>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</si>
  <si>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</si>
  <si>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</si>
  <si>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</si>
  <si>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</si>
  <si>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</si>
  <si>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</si>
  <si>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</si>
  <si>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</si>
  <si>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</si>
  <si>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</si>
  <si>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</si>
  <si>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</si>
  <si>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</si>
  <si>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</si>
  <si>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</si>
  <si>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</si>
  <si>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</si>
  <si>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</si>
  <si>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</si>
  <si>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</si>
  <si>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</si>
  <si>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</si>
  <si>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</si>
  <si>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</si>
  <si>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</si>
  <si>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</si>
  <si>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</si>
  <si>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</si>
  <si>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</si>
  <si>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</si>
  <si>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</si>
  <si>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</si>
  <si>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</si>
  <si>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</si>
  <si>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</si>
  <si>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</si>
  <si>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</si>
  <si>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</si>
  <si>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</si>
  <si>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</si>
  <si>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</si>
  <si>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</si>
  <si>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</si>
  <si>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</si>
  <si>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</si>
  <si>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</si>
  <si>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</si>
  <si>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</si>
  <si>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</si>
  <si>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</si>
  <si>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</si>
  <si>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</si>
  <si>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</si>
  <si>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</si>
  <si>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</si>
  <si>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</si>
  <si>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</si>
  <si>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</si>
  <si>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</si>
  <si>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</si>
  <si>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</si>
  <si>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</si>
  <si>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</si>
  <si>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</si>
  <si>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</si>
  <si>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</si>
  <si>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</si>
  <si>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</si>
  <si>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</si>
  <si>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</si>
  <si>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</si>
  <si>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</si>
  <si>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</si>
  <si>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</si>
  <si>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</si>
  <si>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</si>
  <si>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</si>
  <si>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</si>
  <si>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</si>
  <si>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</si>
  <si>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</si>
  <si>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</si>
  <si>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</si>
  <si>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</si>
  <si>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</si>
  <si>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</si>
  <si>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</si>
  <si>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</si>
  <si>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</si>
  <si>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</si>
  <si>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</si>
  <si>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</si>
  <si>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</si>
  <si>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</si>
  <si>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</si>
  <si>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</si>
  <si>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</si>
  <si>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</si>
  <si>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</si>
  <si>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</si>
  <si>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</si>
  <si>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</si>
  <si>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</si>
  <si>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</si>
  <si>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</si>
  <si>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</si>
  <si>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</si>
  <si>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</si>
  <si>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</si>
  <si>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</si>
  <si>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</si>
  <si>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</si>
  <si>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</si>
  <si>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</si>
  <si>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</si>
  <si>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</si>
  <si>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</si>
  <si>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</si>
  <si>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</si>
  <si>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</si>
  <si>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</si>
  <si>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</si>
  <si>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</si>
  <si>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</si>
  <si>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</si>
  <si>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</si>
  <si>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</si>
  <si>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</si>
  <si>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</si>
  <si>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</si>
  <si>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</si>
  <si>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</si>
  <si>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</si>
  <si>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</si>
  <si>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</si>
  <si>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</si>
  <si>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</si>
  <si>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</si>
  <si>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</si>
  <si>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</si>
  <si>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</si>
  <si>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</si>
  <si>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</si>
  <si>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</si>
  <si>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</si>
  <si>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</si>
  <si>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</si>
  <si>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</si>
  <si>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</si>
  <si>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</si>
  <si>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</si>
  <si>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</si>
  <si>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</si>
  <si>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</si>
  <si>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</si>
  <si>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</si>
  <si>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</si>
  <si>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</si>
  <si>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</si>
  <si>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</si>
  <si>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</si>
  <si>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</si>
  <si>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</si>
  <si>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</si>
  <si>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</si>
  <si>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</si>
  <si>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</si>
  <si>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</si>
  <si>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</si>
  <si>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</si>
  <si>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</si>
  <si>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</si>
  <si>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</si>
  <si>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</si>
  <si>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</si>
  <si>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</si>
  <si>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</si>
  <si>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</si>
  <si>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</si>
  <si>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</si>
  <si>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</si>
  <si>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</si>
  <si>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</si>
  <si>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</si>
  <si>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</si>
  <si>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</si>
  <si>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</si>
  <si>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</si>
  <si>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</si>
  <si>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</si>
  <si>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</si>
  <si>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</si>
  <si>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</si>
  <si>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</si>
  <si>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</si>
  <si>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</si>
  <si>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</si>
  <si>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</si>
  <si>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</si>
  <si>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</si>
  <si>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</si>
  <si>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</si>
  <si>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</si>
  <si>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</si>
  <si>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</si>
  <si>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</si>
  <si>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</si>
  <si>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</si>
  <si>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</si>
  <si>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</si>
  <si>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</si>
  <si>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</si>
  <si>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</si>
  <si>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</si>
  <si>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</si>
  <si>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</si>
  <si>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</si>
  <si>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</si>
  <si>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</si>
  <si>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</si>
  <si>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</si>
  <si>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</si>
  <si>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</si>
  <si>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</si>
  <si>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</si>
  <si>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</si>
  <si>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</si>
  <si>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</si>
  <si>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</si>
  <si>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</si>
  <si>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</si>
  <si>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</si>
  <si>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</si>
  <si>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</si>
  <si>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</si>
  <si>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</si>
  <si>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</si>
  <si>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</si>
  <si>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</si>
  <si>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</si>
  <si>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</si>
  <si>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</si>
  <si>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</si>
  <si>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</si>
  <si>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</si>
  <si>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</si>
  <si>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</si>
  <si>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</si>
  <si>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</si>
  <si>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</si>
  <si>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</si>
  <si>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</si>
  <si>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</si>
  <si>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</si>
  <si>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</si>
  <si>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</si>
  <si>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</si>
  <si>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</si>
  <si>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</si>
  <si>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</si>
  <si>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</si>
  <si>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</si>
  <si>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</si>
  <si>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</si>
  <si>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</si>
  <si>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</si>
  <si>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</si>
  <si>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</si>
  <si>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</si>
  <si>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</si>
  <si>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</si>
  <si>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</si>
  <si>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</si>
  <si>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</si>
  <si>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</si>
  <si>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</si>
  <si>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</si>
  <si>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</si>
  <si>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</si>
  <si>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</si>
  <si>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</si>
  <si>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</si>
  <si>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</si>
  <si>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</si>
  <si>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</si>
  <si>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</si>
  <si>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</si>
  <si>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</si>
  <si>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</si>
  <si>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</si>
  <si>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</si>
  <si>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</si>
  <si>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</si>
  <si>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</si>
  <si>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</si>
  <si>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</si>
  <si>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</si>
  <si>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</si>
  <si>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</si>
  <si>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</si>
  <si>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</si>
  <si>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</si>
  <si>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</si>
  <si>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</si>
  <si>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</si>
  <si>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</si>
  <si>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</si>
  <si>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</si>
  <si>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</si>
  <si>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</si>
  <si>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</si>
  <si>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</si>
  <si>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</si>
  <si>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</si>
  <si>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</si>
  <si>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</si>
  <si>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</si>
  <si>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</si>
  <si>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</si>
  <si>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</si>
  <si>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</si>
  <si>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</si>
  <si>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</si>
  <si>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</si>
  <si>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</si>
  <si>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</si>
  <si>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</si>
  <si>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</si>
  <si>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</si>
  <si>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</si>
  <si>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</si>
  <si>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</si>
  <si>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</si>
  <si>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</si>
  <si>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</si>
  <si>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</si>
  <si>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</si>
  <si>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</si>
  <si>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</si>
  <si>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</si>
  <si>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</si>
  <si>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</si>
  <si>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</si>
  <si>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</si>
  <si>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</si>
  <si>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</si>
  <si>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</si>
  <si>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</si>
  <si>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</si>
  <si>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</si>
  <si>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</si>
  <si>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</si>
  <si>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</si>
  <si>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</si>
  <si>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</si>
  <si>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</si>
  <si>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</si>
  <si>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</si>
  <si>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</si>
  <si>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</si>
  <si>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</si>
  <si>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</si>
  <si>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</si>
  <si>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</si>
  <si>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</si>
  <si>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</si>
  <si>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</si>
  <si>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</si>
  <si>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</si>
  <si>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</si>
  <si>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</si>
  <si>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</si>
  <si>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</si>
  <si>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</si>
  <si>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</si>
  <si>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</si>
  <si>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</si>
  <si>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</si>
  <si>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</si>
  <si>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</si>
  <si>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</si>
  <si>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</si>
  <si>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</si>
  <si>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</si>
  <si>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</si>
  <si>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</si>
  <si>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</si>
  <si>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</si>
  <si>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</si>
  <si>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</si>
  <si>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</si>
  <si>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</si>
  <si>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</si>
  <si>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</si>
  <si>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</si>
  <si>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</si>
  <si>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</si>
  <si>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</si>
  <si>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</si>
  <si>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</si>
  <si>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</si>
  <si>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</si>
  <si>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</si>
  <si>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</si>
  <si>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</si>
  <si>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</si>
  <si>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</si>
  <si>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</si>
  <si>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</si>
  <si>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</si>
  <si>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</si>
  <si>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</si>
  <si>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</si>
  <si>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</si>
  <si>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</si>
  <si>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</si>
  <si>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</si>
  <si>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</si>
  <si>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</si>
  <si>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</si>
  <si>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</si>
  <si>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</si>
  <si>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</si>
  <si>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</si>
  <si>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</si>
  <si>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</si>
  <si>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</si>
  <si>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</si>
  <si>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</si>
  <si>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</si>
  <si>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</si>
  <si>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</si>
  <si>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</si>
  <si>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</si>
  <si>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</si>
  <si>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</si>
  <si>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</si>
  <si>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</si>
  <si>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</si>
  <si>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</si>
  <si>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</si>
  <si>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</si>
  <si>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</si>
  <si>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</si>
  <si>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</si>
  <si>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</si>
  <si>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</si>
  <si>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</si>
  <si>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</si>
  <si>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</si>
  <si>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</si>
  <si>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</si>
  <si>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</si>
  <si>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</si>
  <si>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</si>
  <si>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</si>
  <si>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</si>
  <si>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</si>
  <si>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</si>
  <si>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</si>
  <si>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</si>
  <si>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</si>
  <si>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</si>
  <si>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</si>
  <si>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</si>
  <si>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</si>
  <si>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</si>
  <si>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</si>
  <si>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</si>
  <si>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</si>
  <si>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</si>
  <si>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</si>
  <si>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</si>
  <si>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</si>
  <si>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</si>
  <si>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</si>
  <si>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</si>
  <si>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</si>
  <si>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</si>
  <si>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</si>
  <si>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</si>
  <si>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</si>
  <si>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</si>
  <si>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</si>
  <si>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</si>
  <si>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</si>
  <si>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</si>
  <si>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</si>
  <si>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</si>
  <si>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</si>
  <si>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</si>
  <si>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</si>
  <si>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</si>
  <si>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</si>
  <si>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</si>
  <si>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</si>
  <si>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</si>
  <si>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</si>
  <si>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</si>
  <si>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</si>
  <si>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</si>
  <si>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</si>
  <si>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</si>
  <si>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</si>
  <si>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</si>
  <si>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</si>
  <si>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</si>
  <si>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</si>
  <si>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</si>
  <si>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</si>
  <si>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</si>
  <si>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</si>
  <si>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</si>
  <si>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</si>
  <si>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</si>
  <si>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</si>
  <si>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</si>
  <si>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</si>
  <si>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</si>
  <si>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</si>
  <si>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</si>
  <si>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</si>
  <si>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</si>
  <si>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</si>
  <si>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</si>
  <si>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</si>
  <si>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</si>
  <si>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</si>
  <si>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</si>
  <si>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</si>
  <si>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</si>
  <si>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</si>
  <si>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</si>
  <si>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</si>
  <si>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</si>
  <si>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</si>
  <si>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</si>
  <si>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</si>
  <si>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</si>
  <si>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</si>
  <si>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</si>
  <si>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</si>
  <si>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</si>
  <si>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</si>
  <si>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</si>
  <si>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</si>
  <si>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</si>
  <si>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</si>
  <si>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</si>
  <si>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</si>
  <si>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</si>
  <si>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</si>
  <si>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</si>
  <si>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</si>
  <si>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</si>
  <si>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</si>
  <si>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</si>
  <si>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</si>
  <si>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</si>
  <si>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</si>
  <si>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</si>
  <si>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</si>
  <si>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</si>
  <si>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</si>
  <si>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</si>
  <si>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</si>
  <si>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</si>
  <si>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</si>
  <si>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</si>
  <si>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</si>
  <si>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</si>
  <si>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</si>
  <si>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</si>
  <si>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</si>
  <si>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</si>
  <si>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</si>
  <si>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</si>
  <si>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</si>
  <si>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</si>
  <si>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</si>
  <si>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</si>
  <si>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</si>
  <si>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</si>
  <si>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</si>
  <si>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</si>
  <si>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</si>
  <si>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</si>
  <si>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</si>
  <si>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</si>
  <si>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</si>
  <si>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</si>
  <si>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</si>
  <si>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</si>
  <si>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</si>
  <si>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</si>
  <si>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</si>
  <si>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</si>
  <si>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</si>
  <si>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</si>
  <si>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</si>
  <si>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</si>
  <si>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</si>
  <si>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</si>
  <si>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</si>
  <si>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</si>
  <si>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</si>
  <si>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</si>
  <si>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</si>
  <si>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</si>
  <si>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</si>
  <si>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</si>
  <si>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</si>
  <si>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</si>
  <si>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</si>
  <si>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</si>
  <si>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</si>
  <si>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</si>
  <si>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</si>
  <si>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</si>
  <si>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</si>
  <si>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</si>
  <si>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</si>
  <si>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</si>
  <si>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</si>
  <si>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</si>
  <si>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</si>
  <si>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</si>
  <si>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</si>
  <si>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</si>
  <si>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</si>
  <si>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</si>
  <si>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</si>
  <si>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</si>
  <si>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</si>
  <si>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</si>
  <si>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</si>
  <si>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</si>
  <si>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</si>
  <si>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</si>
  <si>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</si>
  <si>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</si>
  <si>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</si>
  <si>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</si>
  <si>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</si>
  <si>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</si>
  <si>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</si>
  <si>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</si>
  <si>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</si>
  <si>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</si>
  <si>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</si>
  <si>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</si>
  <si>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</si>
  <si>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</si>
  <si>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</si>
  <si>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</si>
  <si>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</si>
  <si>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</si>
  <si>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</si>
  <si>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</si>
  <si>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</si>
  <si>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</si>
  <si>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</si>
  <si>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</si>
  <si>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</si>
  <si>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</si>
  <si>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</si>
  <si>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</si>
  <si>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</si>
  <si>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</si>
  <si>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</si>
  <si>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</si>
  <si>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</si>
  <si>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</si>
  <si>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</si>
  <si>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</si>
  <si>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</si>
  <si>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</si>
  <si>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</si>
  <si>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</si>
  <si>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</si>
  <si>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</si>
  <si>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</si>
  <si>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</si>
  <si>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</si>
  <si>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</si>
  <si>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</si>
  <si>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</si>
  <si>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</si>
  <si>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</si>
  <si>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</si>
  <si>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</si>
  <si>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</si>
  <si>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</si>
  <si>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</si>
  <si>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</si>
  <si>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</si>
  <si>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</si>
  <si>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</si>
  <si>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</si>
  <si>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</si>
  <si>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</si>
  <si>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</si>
  <si>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</si>
  <si>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</si>
  <si>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</si>
  <si>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</si>
  <si>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</si>
  <si>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</si>
  <si>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</si>
  <si>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</si>
  <si>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</si>
  <si>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</si>
  <si>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</si>
  <si>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</si>
  <si>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</si>
  <si>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</si>
  <si>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</si>
  <si>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</si>
  <si>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</si>
  <si>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</si>
  <si>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</si>
  <si>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</si>
  <si>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</si>
  <si>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</si>
  <si>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</si>
  <si>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</si>
  <si>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</si>
  <si>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</si>
  <si>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</si>
  <si>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</si>
  <si>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</si>
  <si>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</si>
  <si>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</si>
  <si>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</si>
  <si>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</si>
  <si>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</si>
  <si>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</si>
  <si>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</si>
  <si>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</si>
  <si>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</si>
  <si>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</si>
  <si>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</si>
  <si>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</si>
  <si>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</si>
  <si>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</si>
  <si>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</si>
  <si>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</si>
  <si>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</si>
  <si>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</si>
  <si>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</si>
  <si>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</si>
  <si>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</si>
  <si>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</si>
  <si>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</si>
  <si>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</si>
  <si>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</si>
  <si>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</si>
  <si>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</si>
  <si>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</si>
  <si>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</si>
  <si>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</si>
  <si>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</si>
  <si>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</si>
  <si>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</si>
  <si>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</si>
  <si>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</si>
  <si>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</si>
  <si>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</si>
  <si>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</si>
  <si>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</si>
  <si>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</si>
  <si>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</si>
  <si>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</si>
  <si>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</si>
  <si>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</si>
  <si>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</si>
  <si>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</si>
  <si>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</si>
  <si>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</si>
  <si>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</si>
  <si>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</si>
  <si>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</si>
  <si>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</si>
  <si>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</si>
  <si>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</si>
  <si>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</si>
  <si>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</si>
  <si>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</si>
  <si>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</si>
  <si>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</si>
  <si>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</si>
  <si>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</si>
  <si>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</si>
  <si>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</si>
  <si>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</si>
  <si>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</si>
  <si>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</si>
  <si>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</si>
  <si>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</si>
  <si>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</si>
  <si>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</si>
  <si>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</si>
  <si>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</si>
  <si>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</si>
  <si>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</si>
  <si>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</si>
  <si>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</si>
  <si>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</si>
  <si>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</si>
  <si>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</si>
  <si>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</si>
  <si>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</si>
  <si>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</si>
  <si>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</si>
  <si>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</si>
  <si>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</si>
  <si>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</si>
  <si>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</si>
  <si>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</si>
  <si>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</si>
  <si>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</si>
  <si>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</si>
  <si>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</si>
  <si>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</si>
  <si>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</si>
  <si>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</si>
  <si>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</si>
  <si>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</si>
  <si>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</si>
  <si>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</si>
  <si>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</si>
  <si>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</si>
  <si>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</si>
  <si>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</si>
  <si>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</si>
  <si>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</si>
  <si>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</si>
  <si>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</si>
  <si>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</si>
  <si>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</si>
  <si>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</si>
  <si>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</si>
  <si>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</si>
  <si>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</si>
  <si>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</si>
  <si>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</si>
  <si>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</si>
  <si>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</si>
  <si>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</si>
  <si>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</si>
  <si>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</si>
  <si>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</si>
  <si>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</si>
  <si>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</si>
  <si>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</si>
  <si>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</si>
  <si>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</si>
  <si>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</si>
  <si>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</si>
  <si>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</si>
  <si>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</si>
  <si>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</si>
  <si>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</si>
  <si>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</si>
  <si>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</si>
  <si>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</si>
  <si>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</si>
  <si>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</si>
  <si>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</si>
  <si>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</si>
  <si>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</si>
  <si>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</si>
  <si>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</si>
  <si>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</si>
  <si>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</si>
  <si>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</si>
  <si>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</si>
  <si>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</si>
  <si>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</si>
  <si>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</si>
  <si>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</si>
  <si>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</si>
  <si>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</si>
  <si>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</si>
  <si>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</si>
  <si>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</si>
  <si>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</si>
  <si>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</si>
  <si>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</si>
  <si>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</si>
  <si>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</si>
  <si>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</si>
  <si>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</si>
  <si>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</si>
  <si>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</si>
  <si>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</si>
  <si>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</si>
  <si>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</si>
  <si>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</si>
  <si>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</si>
  <si>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</si>
  <si>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</si>
  <si>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</si>
  <si>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</si>
  <si>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</si>
  <si>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</si>
  <si>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</si>
  <si>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</si>
  <si>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</si>
  <si>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</si>
  <si>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</si>
  <si>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</si>
  <si>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</si>
  <si>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</si>
  <si>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</si>
  <si>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</si>
  <si>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</si>
  <si>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</si>
  <si>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</si>
  <si>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</si>
  <si>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</si>
  <si>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</si>
  <si>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</si>
  <si>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</si>
  <si>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</si>
  <si>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</si>
  <si>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</si>
  <si>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</si>
  <si>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</si>
  <si>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</si>
  <si>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</si>
  <si>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</si>
  <si>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</si>
  <si>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</si>
  <si>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</si>
  <si>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</si>
  <si>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</si>
  <si>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</si>
  <si>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</si>
  <si>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</si>
  <si>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</si>
  <si>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</si>
  <si>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</si>
  <si>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</si>
  <si>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</si>
  <si>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</si>
  <si>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</si>
  <si>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</si>
  <si>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</si>
  <si>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</si>
  <si>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</si>
  <si>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</si>
  <si>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</si>
  <si>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</si>
  <si>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</si>
  <si>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</si>
  <si>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</si>
  <si>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</si>
  <si>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</si>
  <si>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</si>
  <si>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</si>
  <si>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</si>
  <si>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</si>
  <si>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</si>
  <si>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</si>
  <si>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</si>
  <si>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</si>
  <si>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</si>
  <si>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</si>
  <si>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</si>
  <si>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</si>
  <si>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</si>
  <si>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</si>
  <si>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</si>
  <si>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</si>
  <si>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</si>
  <si>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</si>
  <si>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</si>
  <si>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</si>
  <si>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</si>
  <si>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</si>
  <si>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</si>
  <si>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</si>
  <si>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</si>
  <si>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</si>
  <si>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</si>
  <si>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</si>
  <si>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</si>
  <si>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</si>
  <si>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</si>
  <si>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</si>
  <si>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</si>
  <si>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</si>
  <si>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</si>
  <si>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</si>
  <si>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</si>
  <si>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</si>
  <si>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</si>
  <si>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</si>
  <si>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</si>
  <si>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</si>
  <si>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</si>
  <si>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</si>
  <si>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</si>
  <si>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</si>
  <si>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</si>
  <si>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</si>
  <si>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</si>
  <si>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</si>
  <si>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</si>
  <si>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</si>
  <si>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</si>
  <si>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</si>
  <si>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</si>
  <si>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</si>
  <si>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</si>
  <si>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</si>
  <si>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</si>
  <si>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</si>
  <si>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</si>
  <si>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</si>
  <si>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</si>
  <si>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</si>
  <si>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</si>
  <si>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</si>
  <si>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</si>
  <si>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</si>
  <si>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</si>
  <si>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</si>
  <si>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</si>
  <si>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</si>
  <si>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</si>
  <si>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</si>
  <si>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</si>
  <si>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</si>
  <si>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</si>
  <si>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</si>
  <si>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</si>
  <si>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</si>
  <si>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</si>
  <si>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</si>
  <si>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</si>
  <si>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</si>
  <si>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</si>
  <si>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</si>
  <si>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</si>
  <si>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</si>
  <si>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</si>
  <si>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</si>
  <si>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</si>
  <si>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</si>
  <si>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</si>
  <si>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</si>
  <si>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</si>
  <si>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</si>
  <si>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</si>
  <si>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</si>
  <si>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</si>
  <si>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</si>
  <si>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</si>
  <si>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</si>
  <si>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</si>
  <si>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</si>
  <si>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</si>
  <si>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</si>
  <si>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</si>
  <si>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</si>
  <si>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</si>
  <si>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PCM-20251103-00000198</t>
  </si>
  <si>
    <t>80 mins</t>
  </si>
  <si>
    <t>NO PCM</t>
  </si>
  <si>
    <t>Access issue, haris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</si>
  <si>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</si>
  <si>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</si>
  <si>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</si>
  <si>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</si>
  <si>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</si>
  <si>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</si>
  <si>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</si>
  <si>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</si>
  <si>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PCM-20251103-00000213</t>
  </si>
  <si>
    <t>EM team moved need 25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</si>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</sst>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301.25087210648053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0.12764282407442806</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45964.199297916668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45964.199297916668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45964.199297916668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45964.199297916668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45964.199297916668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45964.199297916668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45964.199297916668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45964.199297916668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45964.199297916668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45964.199297916668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45964.199297916668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45964.199297916668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45964.199297916668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45964.199297916668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45964.199297916668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45964.199297916668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45964.199297916668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45964.199297916668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45964.199297916668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45964.199297916668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45964.199297916668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45964.199297916668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45964.199297916668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45964.199297916668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45964.199297916668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45964.199297916668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45964.199297916668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45964.199297916668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45964.199297916668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45964.199297916668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45964.199297916668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45964.199297916668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45964.199297916668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45964.199297916668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45964.199297916668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45964.199297916668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45964.199297916668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45964.199297916668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45964.199297916668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45964.199297916668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45964.199297916668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45964.199297916668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45964.199297916668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45964.199297916668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45964.199297916668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45964.199297916668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45964.199297916668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45964.199297916668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45964.199297916668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45964.199297916668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45964.199297916668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45964.199297916668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45964.199297916668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45964.199297916668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45964.199297916668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45964.199297916668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45964.199297916668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45964.199297916668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45964.199297916668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45964.199297916668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45964.199297916668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45964.199297916668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45964.199297916668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45964.199297916668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45964.199297916668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45964.199297916668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45964.199297916668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45964.199297916668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45964.199297916668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45964.199297916668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45964.199297916668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45964.199297916668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45964.199297916668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45964.199297916668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45964.199297916668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45964.199297916668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45964.199297916668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45964.199297916668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45964.199297916668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45964.199297916668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45964.199297916668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45964.199297916668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45964.199297916668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45964.199297916668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45964.199297916668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45964.199297916668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45964.199297916668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45964.199297916668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45964.199297916668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45964.199297916668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45964.199297916668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45964.199297916668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45964.199297916668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45964.199297916668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45964.199297916668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45964.199297916668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45964.199297916668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45964.199297916668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45964.199297916668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45964.199297916668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45964.199297916668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45964.199297916668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45964.199297916668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45964.199297916668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45964.199297916668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45964.199297916668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45964.199297916668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45964.199297916668</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45964.199297916668</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139.19945995370654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5.4572145833371906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45964.199297916668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45964.199297916668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45964.199297916668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45964.199297916668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45964.199297916668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45964.199297916668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45964.199297916668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45964.199297916668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45964.199297916668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45964.199297916668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45964.199297916668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45964.199297916668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45964.199297916668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45964.199297916668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45964.199297916668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45964.199297916668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45964.199297916668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45964.199297916668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45964.199297916668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45964.199297916668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45964.199297916668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45964.199297916668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45964.199297916668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45964.199297916668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45964.199297916668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45964.199297916668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45964.199297916668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45964.199297916668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45964.199297916668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45964.199297916668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45964.199297916668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45964.199297916668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45964.199297916668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45964.199297916668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45964.199297916668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45964.199297916668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45964.199297916668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45964.199297916668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45964.199297916668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45964.199297916668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45964.199297916668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45964.199297916668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45964.199297916668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45964.199297916668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45964.199297916668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45964.199297916668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45964.199297916668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45964.199297916668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45964.199297916668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45964.199297916668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45964.199297916668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45964.199297916668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45964.199297916668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45964.199297916668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45964.199297916668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45964.199297916668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45964.199297916668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45964.199297916668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45964.199297916668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45964.199297916668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45964.199297916668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45964.199297916668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45964.199297916668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45964.199297916668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45964.199297916668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45964.199297916668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45964.199297916668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45964.199297916668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45964.199297916668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45964.199297916668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45964.199297916668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45964.199297916668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45964.199297916668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45964.199297916668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45964.199297916668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45964.199297916668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45964.199297916668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45964.199297916668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45964.199297916668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45964.199297916668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45964.199297916668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45964.199297916668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45964.199297916668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45964.199297916668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45964.199297916668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45964.199297916668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45964.199297916668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45964.199297916668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45964.199297916668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45964.199297916668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45964.199297916668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45964.199297916668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45964.199297916668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45964.199297916668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45964.199297916668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45964.199297916668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45964.199297916668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45964.199297916668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45964.199297916668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45964.199297916668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45964.199297916668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45964.199297916668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45964.199297916668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45964.199297916668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45964.199297916668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45964.199297916668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45964.199297916668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45964.199297916668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45964.199297916668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45964.199297916668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45964.199297916668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45964.199297916668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45964.199297916668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45964.199297916668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45964.199297916668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45964.199297916668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45964.199297916668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45964.199297916668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45964.199297916668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45964.199297916668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45964.199297916668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45964.199297916668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45964.199297916668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45964.199297916668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45964.199297916668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45964.199297916668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45964.199297916668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45964.199297916668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45964.199297916668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45964.199297916668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45964.199297916668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45964.199297916668</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45964.199298032407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45964.199298032407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45964.199298032407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45964.199298032407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45964.199298032407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45964.199298032407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45964.199298032407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45964.199298032407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45964.199298032407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45964.199298032407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45964.199298032407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45964.199298032407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45964.199298032407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45964.199298032407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45964.199298032407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45964.199298032407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45964.199298032407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45964.199298032407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45964.199298032407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45964.199298032407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45964.199298032407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45964.199298032407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45964.199298032407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45964.199298032407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45964.199298032407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45964.199298032407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45964.199298032407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45964.199298032407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45964.199298032407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45964.199298032407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45964.199298032407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45964.199298032407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45964.199298032407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45964.199298032407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45964.199298032407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45964.199298032407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45964.199298032407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45964.199298032407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45964.199298032407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45964.199298032407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45964.199298032407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45964.199298032407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45964.199298032407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45964.199298032407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45964.199298032407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45964.199298032407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45964.199298032407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45964.199298032407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45964.199298032407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45964.199298032407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45964.199298032407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45964.199298032407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45964.199298032407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45964.199298032407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45964.199298032407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45964.199298032407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45964.199298032407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45964.199298032407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45964.199298032407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45964.199298032407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45964.199298032407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45964.199298032407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45964.199298032407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45964.199298032407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45964.199298032407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45964.199298032407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45964.199298032407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45964.199298032407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45964.199298032407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45964.199298032407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45964.199298032407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45964.199298032407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45964.199298032407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45964.199298032407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45964.199298032407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45964.199298032407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45964.199298032407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45964.199298032407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45964.199298032407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45964.199298032407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45964.199298032407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45964.199298032407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45964.199298032407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45964.199298032407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45964.199298032407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45964.199298032407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45964.199298032407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45964.199298032407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45964.199298032407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45964.199298032407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45964.199298032407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45964.199298032407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45964.199298032407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45964.199298032407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45964.199298032407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45964.199298032407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45964.199298032407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45964.199298032407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45964.199298032407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45964.199298032407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45964.199298032407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45964.199298032407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45964.199298032407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45964.199298032407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45964.199298032407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45964.199298032407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45964.199298032407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45964.199298032407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45964.199298032407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45964.199298032407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45964.199298032407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45964.199298032407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45964.199298032407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45964.199298032407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45964.199298032407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45964.199298032407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45964.199298032407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45964.199298032407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45964.199298032407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45964.199298032407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45964.199298032407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45964.199298032407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45964.199298032407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45964.199298032407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45964.199298032407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45964.199298032407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45964.199298032407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45964.199298032407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45964.199298032407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45964.199298032407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45964.199298032407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45964.199298032407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45964.199298032407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45964.199298032407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45964.199298032407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45964.199298032407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45964.199298032407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45964.199298032407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45964.199298032407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45964.199298032407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45964.199298032407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45964.199298032407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45964.199298032407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45964.199298032407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45964.199298032407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45964.199298032407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45964.199298032407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45964.199298032407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45964.199298032407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45964.199298032407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45964.199298032407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45964.199298032407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45964.199298032407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45964.199298032407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45964.199298032407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45964.199298032407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45964.199298032407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45964.199298032407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45964.199298032407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45964.199298032407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45964.199298032407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45964.199298032407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45964.199298032407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45964.199298032407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45964.199298032407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45964.199298032407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45964.199298032407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45964.199298032407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45964.199298032407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45964.199298032407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45964.199298032407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45964.199298032407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45964.199298032407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45964.199298032407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45964.199298032407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45964.199298032407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45964.199298032407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45964.199298032407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45964.199298032407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45964.199298032407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45964.199298032407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45964.199298032407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45964.199298032407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45964.199298032407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45964.199298032407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45964.199298032407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45964.199298032407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45964.199298032407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45964.199298032407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45964.199298032407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45964.199298032407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45964.199298032407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45964.199298032407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45964.199298032407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45964.199298032407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45964.199298032407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45964.199298032407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45964.199298032407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45964.199298032407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45964.199298032407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45964.199298032407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45964.199298032407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45964.199298032407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45964.199298032407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45964.199298032407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45964.199298032407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45964.199298032407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45964.199298032407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45964.199298032407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45964.199298032407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45964.199298032407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45964.199298032407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45964.199298032407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45964.199298032407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45964.199298032407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45964.199298032407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45964.199298032407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45964.199298032407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45964.199298032407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45964.199298032407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45964.199298032407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45964.199298032407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45964.199298032407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45964.199298032407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45964.199298032407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45964.199298032407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45964.199298032407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45964.199298032407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45964.199298032407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45964.199298032407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45964.199298032407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45964.199298032407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45964.199298032407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45964.199298032407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45964.199298032407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45964.199298032407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45964.199298032407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45964.199298032407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45964.199298032407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45964.199298032407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45964.199298032407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45964.199298032407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45964.199298032407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45964.199298032407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45964.199298032407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45964.199298032407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45964.199298032407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45964.199298032407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45964.199298032407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45964.199298032407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45964.199298032407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45964.199298032407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45964.199298032407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45964.199298032407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45964.199298032407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45964.199298032407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45964.199298032407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45964.199298032407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45964.199298032407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45964.199298032407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45964.199298032407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45964.199298032407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45964.199298032407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45964.199298032407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45964.199298032407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45964.199298032407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45964.199298032407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45964.199298032407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45964.199298032407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45964.199298032407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45964.199298032407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45964.199298032407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45964.199298032407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45964.199298032407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45964.199298032407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45964.199298032407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45964.199298032407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45964.199298032407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45964.199298032407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45964.199298032407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45964.199298032407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45964.199298032407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45964.199298032407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45964.199298032407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45964.199298032407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45964.199298032407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45964.199298032407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45964.199298032407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45964.199298032407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45964.199298032407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45964.199298032407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45964.199298032407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45964.199298032407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45964.199298032407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45964.199298032407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45964.199298032407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45964.199298032407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45964.199298032407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45964.199298032407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45964.199298032407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45964.199298032407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45964.199298032407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45964.199298032407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45964.199298032407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45964.199298032407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45964.199298032407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45964.199298032407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45964.199298032407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45964.199298032407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45964.199298032407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45964.199298032407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45964.199298032407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45964.199298032407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45964.199298032407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45964.199298032407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45964.199298032407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45964.199298032407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45964.199298032407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45964.199298032407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45964.199298032407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45964.199298032407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45964.199298032407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45964.199298032407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45964.199298032407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45964.199298032407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45964.199298032407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45964.199298032407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45964.199298032407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45964.199298032407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45964.199298032407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45964.199298032407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45964.199298032407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45964.199298032407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45964.199298032407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45964.199298032407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45964.199298032407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45964.199298032407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45964.199298032407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45964.199298032407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45964.199298032407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45964.199298032407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45964.199298032407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45964.199298032407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45964.199298032407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45964.199298032407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45964.199298032407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45964.199298032407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45964.199298032407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45964.199298032407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45964.199298032407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45964.199298032407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45964.199298032407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45964.199298032407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45964.199298032407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45964.199298032407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45964.199298032407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45964.199298032407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45964.199298032407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45964.199298032407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45964.199298032407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45964.199298032407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45964.199298032407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45964.199298032407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45964.199298032407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45964.199298032407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45964.199298032407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45964.199298032407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45964.199298032407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45964.199298032407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45964.199298032407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45964.199298032407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45964.199298032407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45964.199298032407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45964.199298032407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45964.199298032407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45964.199298032407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45964.199298032407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45964.199298032407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45964.199298032407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45964.199298032407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45964.199298032407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45964.199298032407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45964.199298032407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45964.199298032407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45964.199298032407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45964.199298032407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45964.199298032407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45964.199298032407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45964.199298032407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45964.199298032407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45964.199298032407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45964.199298032407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45964.199298032407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45964.199298032407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45964.199298032407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45964.199298032407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45964.199298032407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45964.199298032407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45964.199298032407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45964.199298032407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45964.199298032407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45964.199298032407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45964.199298032407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45964.199298032407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45964.199298032407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45964.199298032407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45964.199298032407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45964.199298032407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45964.199298032407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45964.199298032407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45964.199298032407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45964.199298032407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45964.199298032407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45964.199298032407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45964.199298032407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45964.199298032407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45964.199298032407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45964.199298032407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45964.199298032407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45964.199298032407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45964.199298032407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45964.199298032407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45964.199298032407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45964.199298032407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45964.199298032407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45964.199298032407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45964.199298032407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45964.199298032407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45964.199298032407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45964.199298032407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45964.199298032407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45964.199298032407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45964.199298032407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45964.199298032407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45964.199298032407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45964.199298032407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45964.199298032407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45964.199298032407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45964.199298032407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45964.199298032407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45964.199298032407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45964.199298032407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45964.199298032407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45964.199298032407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45964.199298032407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45964.199298032407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45964.199298032407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45964.199298032407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45964.199298032407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45964.199298032407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45964.199298032407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45964.199298032407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45964.199298032407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45964.199298032407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45964.199298032407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45964.199298032407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45964.199298032407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45964.199298032407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45964.199298032407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45964.199298032407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45964.199298032407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45964.199298032407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45964.199298032407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45964.199298032407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45964.199298032407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45964.199298032407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45964.199298032407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45964.199298032407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45964.199298032407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45964.199298032407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45964.199298032407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45964.199298032407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45964.199298032407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45964.199298032407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45964.199298032407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45964.199298032407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45964.199298032407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45964.199298032407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45964.199298032407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45964.199298032407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45964.199298032407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45964.199298032407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45964.199298032407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45964.199298032407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45964.199298032407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45964.199298032407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45964.199298032407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45964.199298032407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45964.199298032407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45964.199298032407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45964.199298032407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45964.199298032407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45964.199298032407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45964.199298032407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45964.199298032407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45964.199298032407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45964.199298032407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45964.199298032407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45964.199298032407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45964.199298032407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45964.199298032407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45964.199298032407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45964.199298032407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45964.199298032407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45964.199298032407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45964.199298032407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45964.199298032407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45964.199298032407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45964.199298032407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45964.199298032407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45964.199298032407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45964.199298032407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45964.199298032407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45964.199298032407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45964.199298032407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45964.199298032407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45964.199298032407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45964.199298032407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45964.199298032407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45964.199298032407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45964.199298032407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45964.199298032407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45964.199298032407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45964.199298032407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45964.199298032407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45964.199298032407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45964.199298032407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45964.199298032407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45964.199298032407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45964.199298032407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45964.199298032407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45964.199298032407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45964.199298032407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45964.199298032407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45964.199298032407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45964.199298032407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45964.199298032407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45964.199298032407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45964.199298032407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45964.199298032407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45964.199298032407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45964.199298032407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45964.199298032407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45964.199298032407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45964.199298032407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45964.199298032407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45964.199298032407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45964.199298032407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45964.199298032407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45964.199298032407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45964.199298032407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45964.199298032407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45964.199298032407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45964.199298032407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45964.199298032407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45964.199298032407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45964.199298032407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45964.199298032407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45964.199298032407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45964.199298032407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45964.199298032407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45964.199298032407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45964.199298032407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45964.199298032407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45964.199298032407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45964.199298032407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45964.199298032407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45964.199298032407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45964.199298032407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45964.199298032407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45964.199298032407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45964.199298032407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45964.199298032407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45964.199298032407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45964.199298032407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45964.199298032407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45964.199298032407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45964.199298032407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45964.199298032407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45964.199298032407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45964.199298032407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45964.199298032407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45964.199298032407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45964.199298032407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45964.199298032407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45964.199298032407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45964.199298032407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45964.199298032407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45964.199298032407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45964.199298032407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45964.199298032407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45964.199298032407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45964.199298032407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45964.199298032407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45964.199298032407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45964.199298032407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45964.199298032407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45964.199298032407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45964.199298032407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45964.199298032407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45964.199298032407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45964.199298032407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45964.199298032407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45964.199298032407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45964.199298032407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45964.199298032407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45964.199298032407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45964.199298032407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45964.199298032407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45964.199298032407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45964.199298032407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45964.199298032407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45964.199298032407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45964.199298032407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45964.199298032407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45964.199298032407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45964.199298032407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45964.199298032407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45964.199298032407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45964.199298032407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45964.199298032407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45964.199298032407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45964.199298032407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45964.199298032407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45964.199298032407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45964.199298032407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45964.199298032407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45964.199298032407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45964.199298032407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45964.199298032407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45964.199298032407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45964.199298032407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45964.199298032407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45964.199298032407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45964.199298032407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45964.199298032407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45964.199298032407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45964.199298032407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45964.199298032407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45964.199298032407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45964.199298032407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45964.199298032407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45964.199298032407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45964.199298032407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45964.199298032407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45964.199298032407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45964.199298032407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45964.199298032407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45964.199298032407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45964.199298032407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45964.199298032407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45964.199298032407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45964.199298032407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45964.199298032407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45964.199298032407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45964.199298032407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45964.199298032407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45964.199298032407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45964.199298032407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45964.199298032407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45964.199298032407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45964.199298032407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45964.199298032407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45964.199298032407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45964.199298032407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45964.199298032407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45964.199298032407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45964.199298032407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45964.199298032407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45964.199298032407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45964.199298032407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45964.199298032407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45964.199298032407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45964.199298032407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45964.199298032407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45964.199298032407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45964.199298032407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45964.199298032407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45964.199298032407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45964.199298032407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45964.199298032407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45964.199298032407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45964.199298032407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45964.199298032407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45964.199298032407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45964.199298032407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45964.199298032407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45964.199298032407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45964.199298032407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45964.199298032407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45964.199298032407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45964.199298032407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45964.199298032407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45964.199298032407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45964.199298032407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45964.199298032407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45964.199298032407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45964.199298032407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45964.199298032407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45964.199298032407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45964.199298032407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45964.199298032407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45964.199298032407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45964.199298032407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45964.199298032407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45964.199298032407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45964.199298032407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45964.199298032407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45964.199298032407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45964.199298032407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45964.199298032407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45964.199298032407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45964.199298032407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45964.199298032407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45964.199298032407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45964.199298032407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45964.199298032407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45964.199298032407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45964.199298032407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45964.199298032407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45964.199298032407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45964.199298032407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45964.199298032407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45964.199298032407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45964.199298032407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45964.199298032407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45964.199298032407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45964.199298032407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45964.199298032407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45964.199298032407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45964.199298032407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45964.199298032407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45964.199298032407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45964.199298032407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45964.199298032407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45964.199298032407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45964.199298032407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45964.199298032407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45964.199298032407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45964.199298032407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45964.199298032407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45964.199298032407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45964.199298032407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45964.199298032407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45964.199298032407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45964.199298032407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45964.199298032407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45964.199298032407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45964.199298032407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45964.199298032407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45964.199298032407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45964.199298032407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45964.199298032407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45964.199298032407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45964.199298032407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45964.199298032407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45964.199298032407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45964.199298032407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45964.199298032407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45964.199298032407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45964.199298032407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45964.199298032407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45964.199298032407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45964.199298032407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45964.199298032407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45964.199298032407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45964.199298032407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45964.199298032407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45964.199298032407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45964.199298032407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45964.199298032407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45964.199298032407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45964.199298032407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45964.199298032407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45964.199298032407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45964.199298032407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45964.199298032407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45964.199298032407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45964.199298032407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45964.199298032407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45964.199298032407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45964.199298032407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45964.199298032407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45964.199298032407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45964.199298032407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45964.199298032407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45964.199298032407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45964.199298032407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45964.199298032407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45964.199298032407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45964.199298032407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45964.199298032407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45964.199298032407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45964.199298032407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45964.199298032407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45964.199298032407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45964.199298032407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45964.199298032407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45964.199298032407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45964.199298032407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45964.199298032407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45964.199298032407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45964.199298032407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45964.199298032407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45964.199298032407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45964.199298032407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45964.199298032407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45964.199298032407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45964.199298032407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45964.199298032407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45964.199298032407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45964.199298032407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45964.199298032407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45964.199298032407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45964.199298032407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45964.199298032407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45964.199298032407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45964.199298032407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45964.199298032407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45964.199298032407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45964.199298032407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45964.199298032407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45964.199298032407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45964.199298032407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45964.199298032407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45964.199298032407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45964.199298032407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45964.199298032407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45964.199298032407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45964.199298032407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45964.199298032407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45964.199298032407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45964.199298032407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45964.199298032407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45964.199298032407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45964.199298032407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45964.199298032407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45964.199298032407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45964.199298032407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45964.199298032407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45964.199298032407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45964.199298032407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45964.199298032407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45964.199298032407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45964.199298032407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45964.199298032407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45964.199298032407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45964.199298032407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45964.199298032407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45964.199298032407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45964.199298032407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45964.199298032407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45964.199298032407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45964.199298032407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45964.199298032407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45964.199298032407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45964.199298032407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45964.199298032407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45964.199298032407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45964.199298032407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45964.199298032407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45964.199298032407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45964.199298032407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45964.199298032407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45964.199298032407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45964.199298032407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45964.199298032407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45964.199298032407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45964.199298032407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45964.199298032407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45964.199298032407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45964.199298032407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45964.199298032407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45964.199298032407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45964.199298032407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45964.199298032407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45964.199298032407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45964.199298032407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45964.199298032407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45964.199298032407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45964.199298032407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45964.199298032407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45964.199298032407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45964.199298032407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45964.199298032407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45964.199298032407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45964.199298032407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45964.199298032407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45964.199298032407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45964.199298032407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45964.199298032407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45964.199298032407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45964.199298032407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45964.199298032407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45964.199298032407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45964.199298032407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45964.199298032407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45964.199298032407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45964.199298032407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45964.199298032407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45964.199298032407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45964.199298032407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45964.199298032407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45964.199298032407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45964.199298032407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45964.199298032407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45964.199298032407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45964.199298032407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45964.199298032407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45964.199298032407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45964.199298032407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45964.199298032407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45964.199298032407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45964.199298032407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45964.199298032407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45964.199298032407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45964.199298032407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45964.199298032407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45964.199298032407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45964.199298032407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45964.199298032407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45964.199298032407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45964.199298032407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45964.199298032407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45964.199298032407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45964.199298032407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45964.199298032407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45964.199298032407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45964.199298032407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45964.199298032407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45964.199298032407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45964.199298032407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45964.199298032407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45964.199298032407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45964.199298032407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45964.199298032407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45964.199298032407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45964.199298032407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45964.199298032407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45964.199298032407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45964.199298032407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45964.199298032407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45964.199298032407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45964.199298032407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45964.199298032407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45964.199298032407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45964.199298032407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45964.199298032407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45964.199298032407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45964.199298032407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45964.199298032407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45964.199298032407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45964.199298032407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45964.199298032407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45964.199298032407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45964.199298032407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45964.199298032407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45964.199298032407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45964.199298032407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45964.199298032407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45964.199298032407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45964.199298032407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45964.199298032407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45964.199298032407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45964.199298032407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45964.199298032407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45964.199298032407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45964.199298032407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45964.199298032407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45964.199298032407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45964.199298032407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45964.199298032407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45964.199298032407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45964.199298032407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45964.199298032407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45964.199298032407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45964.199298032407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45964.199298032407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45964.199298032407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45964.199298032407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45964.199298032407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45964.199298032407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45964.199298032407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45964.199298032407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45964.199298032407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45964.199298032407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45964.199298032407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45964.199298032407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45964.199298032407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45964.199298032407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45964.199298032407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45964.199298032407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45964.199298032407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45964.199298032407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45964.199298032407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45964.199298032407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45964.199298032407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45964.199298032407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45964.199298032407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45964.199298032407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45964.199298032407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45964.199298032407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45964.199298032407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45964.199298032407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45964.199298032407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45964.199298032407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45964.199298032407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45964.199298032407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45964.199298032407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45964.199298032407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45964.199298032407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45964.199298032407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45964.199298032407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45964.199298032407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45964.199298032407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45964.199298032407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45964.199298032407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45964.199298032407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45964.199298032407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45964.199298032407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45964.199298032407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45964.199298032407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45964.199298032407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45964.199298032407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45964.199298032407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45964.199298032407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45964.199298032407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45964.199298032407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45964.199298032407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45964.199298032407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45964.199298032407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45964.199298032407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45964.199298032407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45964.199298032407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45964.199298032407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45964.199298032407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45964.199298032407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45964.199298032407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45964.199298032407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45964.199298032407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45964.199298032407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45964.199298032407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45964.199298032407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45964.199298032407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45964.199298032407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45964.199298032407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45964.199298032407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45964.199298032407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45964.199298032407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45964.199298032407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45964.199298032407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45964.199298032407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45964.199298032407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45964.199298032407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45964.199298032407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45964.199298032407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45964.199298032407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45964.199298032407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45964.199298032407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45964.199298032407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45964.199298032407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45964.199298032407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45964.199298032407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45964.199298032407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45964.199298032407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45964.199298032407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45964.199298032407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45964.199298032407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45964.199298032407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45964.199298032407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45964.199298032407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45964.199298032407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45964.199298032407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45964.199298032407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45964.199298032407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45964.199298032407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45964.199298032407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45964.199298032407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45964.199298032407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260.71858032407181</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0.32568680555414176</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0.15763125000376021</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5</v>
      </c>
      <c r="D5" s="120" t="s">
        <v>36648</v>
      </c>
      <c r="E5" s="97" t="s">
        <v>39021</v>
      </c>
      <c r="F5" s="122">
        <v>45964.17083333333</v>
      </c>
      <c r="G5" s="123">
        <f ca="1">IFERROR(NOW()-F5,"")</f>
        <v>2.8464583338063676E-2</v>
      </c>
      <c r="H5" s="122">
        <v>45964.14329861111</v>
      </c>
      <c r="I5" s="118" t="str">
        <f>IFERROR(VLOOKUP(D5,DB!A:F,6,0),"")</f>
        <v>Generator-SG</v>
      </c>
      <c r="J5" s="118" t="str">
        <f>IFERROR(VLOOKUP(D5,DB!A:G,7,0),"")</f>
        <v>In progress</v>
      </c>
      <c r="K5" s="124" t="s">
        <v>39115</v>
      </c>
      <c r="L5" s="120" t="str">
        <f>IFERROR(VLOOKUP(D5,DB!A:I,9,0),"")</f>
        <v>Latis</v>
      </c>
    </row>
    <row r="6" spans="1:16" ht="15" customHeight="1">
      <c r="A6" s="118" t="s">
        <v>39116</v>
      </c>
      <c r="B6" s="118" t="str">
        <f>IFERROR(VLOOKUP(D6,DB!A:K,11,0),"")</f>
        <v>R4</v>
      </c>
      <c r="C6" s="119">
        <v>2</v>
      </c>
      <c r="D6" s="120" t="s">
        <v>28058</v>
      </c>
      <c r="E6" s="97" t="s">
        <v>39021</v>
      </c>
      <c r="F6" s="122"/>
      <c r="G6" s="123">
        <f ca="1">IFERROR(NOW()-F6,"")</f>
        <v>45964.199297916668</v>
      </c>
      <c r="H6" s="122">
        <v>45964.150972222225</v>
      </c>
      <c r="I6" s="118" t="str">
        <f>IFERROR(VLOOKUP(D6,DB!A:F,6,0),"")</f>
        <v>Generator-SG</v>
      </c>
      <c r="J6" s="118" t="str">
        <f>IFERROR(VLOOKUP(D6,DB!A:G,7,0),"")</f>
        <v>Good</v>
      </c>
      <c r="K6" s="124" t="s">
        <v>39117</v>
      </c>
      <c r="L6" s="120" t="str">
        <f>IFERROR(VLOOKUP(D6,DB!A:I,9,0),"")</f>
        <v>Latis</v>
      </c>
    </row>
    <row r="7" spans="1:16" ht="15" customHeight="1">
      <c r="A7" s="118"/>
      <c r="B7" s="118" t="str">
        <f>IFERROR(VLOOKUP(D7,DB!A:K,11,0),"")</f>
        <v/>
      </c>
      <c r="C7" s="119"/>
      <c r="D7" s="120"/>
      <c r="E7" s="97"/>
      <c r="F7" s="122"/>
      <c r="G7" s="123">
        <f ca="1">IFERROR(NOW()-F7,"")</f>
        <v>45964.199297916668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45964.199297916668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45964.199297916668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45964.199297916668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45964.199297916668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45964.199297916668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45964.199297916668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45964.199297916668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45964.199297916668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45964.199297916668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45964.199297916668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45964.199297916668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45964.199297916668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45964.199297916668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45964.199297916668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45964.199297916668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45964.199297916668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45964.199297916668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45964.199297916668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45964.199297916668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45964.199297916668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45964.199297916668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45964.199297916668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45964.199297916668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45964.199297916668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45964.199297916668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45964.199297916668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45964.199297916668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45964.199297916668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45964.199297916668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45964.199297916668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45964.199297916668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45964.199297916668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45964.199297916668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45964.199297916668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45964.199297916668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45964.199297916668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45964.199297916668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45964.199297916668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45964.199297916668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45964.199297916668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45964.199297916668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45964.199297916668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45964.199297916668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45964.199297916668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45964.199297916668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45964.199297916668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45964.199297916668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45964.199297916668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45964.199297916668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45964.199297916668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45964.199297916668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45964.199297916668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45964.199297916668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45964.199297916668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45964.199297916668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45964.199297916668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45964.199297916668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45964.199297916668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45964.199297916668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45964.199297916668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45964.199297916668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45964.199297916668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45964.199297916668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45964.199297916668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45964.199297916668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45964.199297916668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45964.199297916668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45964.199297916668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45964.199297916668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45964.199297916668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45964.199297916668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45964.199297916668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45964.199297916668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45964.199297916668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45964.199297916668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45964.199297916668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45964.199297916668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45964.199297916668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45964.199297916668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45964.199297916668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45964.199297916668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45964.199297916668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45964.199297916668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45964.199297916668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45964.199297916668</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45964.199297916668</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72.36723773147969</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39102</v>
      </c>
      <c r="F3" s="38">
        <v>45926.188877314817</v>
      </c>
      <c r="G3" s="143">
        <f t="shared" ref="G3" ca="1" si="0">IFERROR(NOW()-F3,"")</f>
        <v>38.010420601851365</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39102</v>
      </c>
      <c r="F4" s="152">
        <v>45948.661111111112</v>
      </c>
      <c r="G4" s="153">
        <f ca="1">IFERROR(NOW()-F4,"")</f>
        <v>15.538186805555597</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33920</v>
      </c>
      <c r="E5" s="151" t="s">
        <v>39021</v>
      </c>
      <c r="F5" s="152">
        <v>45964.131828703707</v>
      </c>
      <c r="G5" s="153">
        <f ca="1">IFERROR(NOW()-F5,"")</f>
        <v>6.7469212961441372E-2</v>
      </c>
      <c r="H5" s="152">
        <v>45964.125925925924</v>
      </c>
      <c r="I5" s="151" t="str">
        <f>IFERROR(VLOOKUP(D5,DB!A:F,6,0),"")</f>
        <v>Generator-SG</v>
      </c>
      <c r="J5" s="151" t="str">
        <f>IFERROR(VLOOKUP(D5,DB!A:G,7,0),"")</f>
        <v>Vandalized</v>
      </c>
      <c r="K5" s="151" t="s">
        <v>39125</v>
      </c>
      <c r="L5" s="151" t="str">
        <f>IFERROR(VLOOKUP(D5,DB!A:I,9,0),"")</f>
        <v>Latis</v>
      </c>
    </row>
    <row r="6" spans="1:13" ht="15">
      <c r="A6" s="151" t="s">
        <v>39126</v>
      </c>
      <c r="B6" s="151" t="str">
        <f>IFERROR(VLOOKUP(D6,DB!A:K,11,0),"")</f>
        <v>R5</v>
      </c>
      <c r="C6" s="151">
        <v>9</v>
      </c>
      <c r="D6" s="151" t="s">
        <v>36407</v>
      </c>
      <c r="E6" s="151" t="s">
        <v>39102</v>
      </c>
      <c r="F6" s="152">
        <v>45964.181134259263</v>
      </c>
      <c r="G6" s="153">
        <f ca="1">IFERROR(NOW()-F6,"")</f>
        <v>1.8163657405239064E-2</v>
      </c>
      <c r="H6" s="152">
        <v>45964.17255787037</v>
      </c>
      <c r="I6" s="151" t="str">
        <f>IFERROR(VLOOKUP(D6,DB!A:F,6,0),"")</f>
        <v>SCECO</v>
      </c>
      <c r="J6" s="151" t="str">
        <f>IFERROR(VLOOKUP(D6,DB!A:G,7,0),"")</f>
        <v>Vandalized</v>
      </c>
      <c r="K6" s="151" t="s">
        <v>39127</v>
      </c>
      <c r="L6" s="151" t="str">
        <f>IFERROR(VLOOKUP(D6,DB!A:I,9,0),"")</f>
        <v>Latis</v>
      </c>
    </row>
    <row r="7" spans="1:13" ht="15.75">
      <c r="A7" s="151"/>
      <c r="B7" s="151" t="str">
        <f>IFERROR(VLOOKUP(D7,DB!A:K,11,0),"")</f>
        <v/>
      </c>
      <c r="C7" s="151"/>
      <c r="D7" s="175"/>
      <c r="E7" s="151"/>
      <c r="F7" s="152"/>
      <c r="G7" s="153">
        <f ca="1">IFERROR(NOW()-F7,"")</f>
        <v>45964.199297916668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45964.199297916668</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45964.199297916668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45964.199297916668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45964.199297916668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45964.199297916668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45964.199297916668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45964.199297916668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45964.199297916668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45964.199297916668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45964.199297916668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45964.199297916668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45964.199297916668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45964.199297916668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45964.199297916668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45964.199297916668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45964.199297916668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45964.199297916668</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45964.199297916668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45964.199297916668</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45964.199297916668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45964.199297916668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45964.199297916668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45964.199297916668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45964.199297916668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45964.199297916668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45964.199297916668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45964.199297916668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45964.199297916668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45964.199297916668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45964.199297916668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45964.199297916668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45964.199297916668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45964.199297916668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45964.199297916668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45964.199297916668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45964.199297916668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45964.199297916668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45964.199297916668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45964.199297916668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45964.199297916668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45964.199297916668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45964.199297916668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45964.199297916668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45964.199297916668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45964.199297916668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45964.199297916668</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45964.199297916668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45964.199297916668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45964.199297916668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45964.199297916668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45964.199297916668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45964.199297916668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45964.199297916668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45964.199297916668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45964.199297916668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45964.199297916668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45964.199297916668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45964.199297916668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45964.199297916668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45964.199297916668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45964.199297916668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45964.199297916668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45964.199297916668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45964.199297916668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45964.199297916668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45964.199297916668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45964.199297916668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45964.199297916668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45964.199297916668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45964.199297916668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45964.199297916668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45964.199297916668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45964.199297916668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45964.199297916668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45964.199297916668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45964.199297916668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45964.199297916668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45964.199297916668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45964.199297916668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45964.199297916668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45964.199297916668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45964.199297916668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45964.199297916668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45964.199297916668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45964.199297916668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45964.199297916668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45964.199297916668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45964.199297916668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45964.199297916668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45964.199297916668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45964.199297916668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45964.199297916668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45964.199297916668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45964.199297916668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45964.199297916668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45964.199297916668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45964.199297916668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45964.199297916668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45964.199297916668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45964.199297916668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45964.199297916668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45964.199297916668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45964.199297916668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45964.199297916668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45964.199297916668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45964.199297916668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45964.199297916668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45964.199297916668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45964.199297916668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45964.199297916668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45964.199297916668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45964.199297916668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45964.199297916668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45964.199297916668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45964.199297916668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45964.199297916668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45964.199297916668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45964.199297916668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45964.199297916668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45964.199297916668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45964.199297916668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45964.199297916668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45964.199297916668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45964.199297916668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45964.199297916668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45964.199297916668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45964.199297916668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45964.199297916668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45964.199297916668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45964.199297916668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45964.199297916668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45964.199297916668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45964.199297916668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45964.199297916668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45964.199297916668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45964.199297916668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45964.199297916668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45964.199297916668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45964.199297916668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45964.199297916668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45964.199297916668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45964.199297916668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45964.199297916668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45964.199297916668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45964.199297916668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45964.199297916668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45964.199297916668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45964.199297916668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45964.199297916668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45964.199297916668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45964.199297916668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45964.199297916668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45964.199297916668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45964.199297916668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45964.199297916668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45964.199297916668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45964.199297916668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45964.199297916668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45964.199297916668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45964.199297916668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45964.199297916668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45964.199297916668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45964.199297916668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45964.199297916668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45964.199297916668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45964.199297916668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45964.199297916668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45964.199297916668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45964.199297916668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45964.199297916668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45964.199297916668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45964.199297916668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45964.199297916668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45964.199297916668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45964.199297916668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45964.199297916668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45964.199297916668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45964.199297916668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45964.199297916668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45964.199297916668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45964.199297916668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45964.199297916668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45964.199297916668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45964.199297916668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45964.199297916668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45964.199297916668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45964.199297916668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45964.199297916668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45964.199297916668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45964.199297916668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45964.199297916668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45964.199297916668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45964.199297916668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45964.199297916668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45964.199297916668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45964.199297916668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45964.199297916668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45964.199297916668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45964.199297916668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45964.199297916668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45964.199297916668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45964.199297916668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45964.199297916668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45964.199297916668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45964.199297916668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45964.199297916668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45964.199297916668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45964.199297916668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45964.199297916668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45964.199297916668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45964.199297916668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45964.199297916668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45964.199297916668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45964.199297916668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45964.199297916668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45964.199297916668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45964.199297916668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45964.199297916668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45964.199297916668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45964.199297916668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45964.199297916668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45964.199297916668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45964.199297916668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45964.199297916668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45964.199297916668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45964.199297916668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45964.199297916668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45964.199297916668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45964.199297916668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45964.199297916668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45964.199297916668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45964.199297916668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45964.199297916668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45964.199297916668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45964.199297916668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45964.199297916668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45964.199297916668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45964.199297916668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45964.199297916668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45964.199297916668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45964.199297916668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45964.199297916668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45964.199297916668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45964.199297916668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45964.199297916668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45964.199297916668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45964.199297916668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45964.199297916668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45964.199297916668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45964.199297916668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45964.199297916668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45964.199297916668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45964.199297916668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45964.199297916668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45964.199297916668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45964.199297916668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45964.199297916668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45964.199297916668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45964.199297916668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45964.199297916668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45964.199297916668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45964.199297916668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45964.199297916668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45964.199297916668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45964.199297916668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45964.199297916668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45964.199297916668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45964.199297916668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45964.199297916668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45964.199297916668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45964.199297916668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45964.199297916668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45964.199297916668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45964.199297916668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45964.199297916668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45964.199297916668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45964.199297916668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45964.199297916668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45964.199297916668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45964.199297916668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45964.199297916668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45964.199297916668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45964.199297916668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45964.199297916668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45964.199297916668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45964.199297916668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45964.199297916668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45964.199297916668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45964.199297916668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45964.199297916668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45964.199297916668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45964.199297916668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45964.199297916668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45964.199297916668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45964.199297916668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45964.199297916668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45964.199297916668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45964.199297916668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45964.199297916668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45964.199297916668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45964.199297916668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45964.199297916668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45964.199297916668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45964.199297916668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45964.199297916668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45964.199297916668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45964.199297916668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45964.199297916668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45964.199297916668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45964.199297916668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45964.199297916668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45964.199297916668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45964.199297916668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45964.199297916668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45964.199297916668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45964.199297916668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45964.199297916668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45964.199297916668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45964.199297916668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45964.199297916668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45964.199297916668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45964.199297916668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45964.199297916668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45964.199297916668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45964.199297916668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45964.199297916668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45964.199297916668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45964.199297916668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45964.199297916668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45964.199297916668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45964.199297916668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45964.199297916668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45964.199297916668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45964.199297916668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45964.199297916668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45964.199297916668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45964.199297916668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45964.199297916668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45964.199297916668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45964.199297916668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45964.199297916668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45964.199297916668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45964.199297916668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45964.199297916668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45964.199297916668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45964.199297916668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45964.199297916668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45964.199297916668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45964.199297916668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45964.199297916668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45964.199297916668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45964.199297916668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45964.199297916668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45964.199297916668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45964.199297916668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45964.199297916668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45964.199297916668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45964.199297916668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45964.199297916668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45964.199297916668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45964.199297916668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45964.199297916668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45964.199297916668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45964.199297916668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45964.199297916668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45964.199297916668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45964.199297916668</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30770</v>
      </c>
      <c r="E2" s="102" t="s">
        <v>39021</v>
      </c>
      <c r="F2" s="176">
        <v>45964.139004629629</v>
      </c>
      <c r="G2" s="115">
        <f t="shared" ref="G2:G18" ca="1" si="0">IFERROR(NOW()-F2,"-")</f>
        <v>6.0293287038803101E-2</v>
      </c>
      <c r="H2" s="171">
        <v>45964.083634259259</v>
      </c>
      <c r="I2" s="169" t="str">
        <f>IFERROR(VLOOKUP(D2,DB!A:F,6,0),"")</f>
        <v>SCECO</v>
      </c>
      <c r="J2" s="169" t="str">
        <f>IFERROR(VLOOKUP(D2,DB!A:G,7,0),"")</f>
        <v>Vandalized</v>
      </c>
      <c r="K2" s="172" t="s">
        <v>39129</v>
      </c>
      <c r="L2" s="173" t="str">
        <f>IFERROR(VLOOKUP(D2,DB!A:I,9,0),"")</f>
        <v>Latis</v>
      </c>
    </row>
    <row r="3" spans="1:16383" ht="31.5" customHeight="1">
      <c r="A3" s="168"/>
      <c r="B3" s="169" t="str">
        <f>IFERROR(VLOOKUP(C3,DB!A:K,11,0),"")</f>
        <v/>
      </c>
      <c r="C3" s="169"/>
      <c r="D3" s="169"/>
      <c r="E3" s="102"/>
      <c r="F3" s="171"/>
      <c r="G3" s="115">
        <f t="shared" ca="1" si="0"/>
        <v>45964.199297916668</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45964.199297916668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45964.199297916668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45964.199297916668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45964.199297916668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45964.199297916668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45964.199297916668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45964.199297916668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45964.199297916668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45964.199297916668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45964.199297916668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45964.199297916668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45964.199297916668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45964.199297916668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45964.199297916668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45964.199297916668</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45964.199297916668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45964.199297916668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45964.199297916668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45964.199297916668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45964.199297916668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45964.199297916668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45964.199297916668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45964.199297916668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45964.199297916668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45964.199297916668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45964.199297916668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45964.199297916668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45964.199297916668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45964.199297916668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45964.199297916668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45964.199297916668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45964.199297916668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45964.199297916668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45964.199297916668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45964.199297916668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2025-11-03T01:48:30Z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